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 windowWidth="19035" windowHeight="11760"/>
  </bookViews>
  <sheets>
    <sheet name="Notes" sheetId="4" r:id="rId1"/>
    <sheet name="11 03a" sheetId="1" r:id="rId2"/>
    <sheet name="11 03b" sheetId="2" r:id="rId3"/>
    <sheet name="11 03c" sheetId="3" r:id="rId4"/>
    <sheet name="11 05" sheetId="5" r:id="rId5"/>
    <sheet name="11 07" sheetId="6" r:id="rId6"/>
  </sheets>
  <calcPr calcId="125725"/>
</workbook>
</file>

<file path=xl/calcChain.xml><?xml version="1.0" encoding="utf-8"?>
<calcChain xmlns="http://schemas.openxmlformats.org/spreadsheetml/2006/main">
  <c r="G10" i="6"/>
  <c r="G12"/>
  <c r="G13"/>
  <c r="G14"/>
  <c r="G15"/>
  <c r="G16"/>
  <c r="G17"/>
  <c r="G18"/>
  <c r="G19"/>
  <c r="G20"/>
  <c r="G21"/>
  <c r="G23"/>
  <c r="G24"/>
  <c r="G25"/>
  <c r="G26"/>
  <c r="G27"/>
  <c r="G28"/>
  <c r="G29"/>
  <c r="G30"/>
  <c r="G31"/>
  <c r="G32"/>
  <c r="G33"/>
  <c r="G34"/>
  <c r="G35"/>
  <c r="G36"/>
  <c r="G37"/>
  <c r="G38"/>
  <c r="G39"/>
  <c r="G40"/>
  <c r="G41"/>
  <c r="G42"/>
  <c r="G43"/>
  <c r="G44"/>
  <c r="G45"/>
  <c r="G46"/>
  <c r="G47"/>
  <c r="G48"/>
  <c r="G49"/>
  <c r="G50"/>
  <c r="G51"/>
  <c r="G52"/>
  <c r="G53"/>
  <c r="G54"/>
  <c r="G55"/>
  <c r="G56"/>
  <c r="G57"/>
  <c r="G58"/>
  <c r="G60"/>
  <c r="G61"/>
  <c r="G62"/>
  <c r="G63"/>
  <c r="G64"/>
  <c r="G11"/>
  <c r="G10" i="5"/>
  <c r="G12"/>
  <c r="G13"/>
  <c r="G14"/>
  <c r="G15"/>
  <c r="G16"/>
  <c r="G17"/>
  <c r="G18"/>
  <c r="G19"/>
  <c r="G20"/>
  <c r="G21"/>
  <c r="G23"/>
  <c r="G24"/>
  <c r="G25"/>
  <c r="G26"/>
  <c r="G27"/>
  <c r="G28"/>
  <c r="G29"/>
  <c r="G30"/>
  <c r="G31"/>
  <c r="G32"/>
  <c r="G33"/>
  <c r="G34"/>
  <c r="G35"/>
  <c r="G36"/>
  <c r="G37"/>
  <c r="G38"/>
  <c r="G39"/>
  <c r="G40"/>
  <c r="G41"/>
  <c r="G42"/>
  <c r="G43"/>
  <c r="G44"/>
  <c r="G45"/>
  <c r="G46"/>
  <c r="G47"/>
  <c r="G48"/>
  <c r="G49"/>
  <c r="G50"/>
  <c r="G51"/>
  <c r="G52"/>
  <c r="G53"/>
  <c r="G54"/>
  <c r="G55"/>
  <c r="G56"/>
  <c r="G57"/>
  <c r="G58"/>
  <c r="G60"/>
  <c r="G61"/>
  <c r="G62"/>
  <c r="G63"/>
  <c r="G64"/>
  <c r="G11"/>
  <c r="E60" i="3"/>
  <c r="E61"/>
  <c r="E62"/>
  <c r="G62"/>
  <c r="E63"/>
  <c r="G63"/>
  <c r="E35"/>
  <c r="B14"/>
  <c r="G60"/>
  <c r="G61"/>
  <c r="G59"/>
  <c r="G52"/>
  <c r="G53"/>
  <c r="G54"/>
  <c r="G55"/>
  <c r="G56"/>
  <c r="G57"/>
  <c r="G51"/>
  <c r="G23"/>
  <c r="G24"/>
  <c r="G25"/>
  <c r="G26"/>
  <c r="G27"/>
  <c r="G28"/>
  <c r="G29"/>
  <c r="G30"/>
  <c r="G31"/>
  <c r="G32"/>
  <c r="G33"/>
  <c r="G34"/>
  <c r="G35"/>
  <c r="G36"/>
  <c r="G37"/>
  <c r="G38"/>
  <c r="G39"/>
  <c r="G40"/>
  <c r="G41"/>
  <c r="G42"/>
  <c r="G43"/>
  <c r="G44"/>
  <c r="G45"/>
  <c r="G46"/>
  <c r="G47"/>
  <c r="G48"/>
  <c r="G49"/>
  <c r="G22"/>
  <c r="G11"/>
  <c r="G12"/>
  <c r="G13"/>
  <c r="G14"/>
  <c r="G15"/>
  <c r="G16"/>
  <c r="G17"/>
  <c r="G18"/>
  <c r="G19"/>
  <c r="G20"/>
  <c r="E59"/>
  <c r="E52"/>
  <c r="E53"/>
  <c r="E54"/>
  <c r="E55"/>
  <c r="E56"/>
  <c r="E57"/>
  <c r="E51"/>
  <c r="E42"/>
  <c r="E43"/>
  <c r="E44"/>
  <c r="E45"/>
  <c r="E46"/>
  <c r="E47"/>
  <c r="E48"/>
  <c r="E49"/>
  <c r="E27"/>
  <c r="E28"/>
  <c r="E29"/>
  <c r="E30"/>
  <c r="E31"/>
  <c r="E32"/>
  <c r="E33"/>
  <c r="E34"/>
  <c r="E36"/>
  <c r="E37"/>
  <c r="E38"/>
  <c r="E39"/>
  <c r="E40"/>
  <c r="E41"/>
  <c r="E23"/>
  <c r="E24"/>
  <c r="E25"/>
  <c r="E26"/>
  <c r="E22"/>
  <c r="E15"/>
  <c r="E16"/>
  <c r="E17"/>
  <c r="E18"/>
  <c r="E19"/>
  <c r="E20"/>
  <c r="E11"/>
  <c r="E12"/>
  <c r="E13"/>
  <c r="E14"/>
  <c r="C56"/>
  <c r="G10" l="1"/>
  <c r="E10"/>
  <c r="C11"/>
  <c r="C12"/>
  <c r="C13"/>
  <c r="C14"/>
  <c r="C15"/>
  <c r="C16"/>
  <c r="C17"/>
  <c r="C18"/>
  <c r="C19"/>
  <c r="C20"/>
  <c r="C22"/>
  <c r="C23"/>
  <c r="C24"/>
  <c r="C25"/>
  <c r="C26"/>
  <c r="C27"/>
  <c r="C28"/>
  <c r="C29"/>
  <c r="C31"/>
  <c r="C32"/>
  <c r="C33"/>
  <c r="C34"/>
  <c r="C35"/>
  <c r="C36"/>
  <c r="C37"/>
  <c r="C39"/>
  <c r="C40"/>
  <c r="C41"/>
  <c r="C42"/>
  <c r="C43"/>
  <c r="C44"/>
  <c r="C45"/>
  <c r="C46"/>
  <c r="C47"/>
  <c r="C48"/>
  <c r="C49"/>
  <c r="C51"/>
  <c r="C52"/>
  <c r="C53"/>
  <c r="C54"/>
  <c r="C55"/>
  <c r="C57"/>
  <c r="C59"/>
  <c r="C60"/>
  <c r="C62"/>
  <c r="C63"/>
  <c r="B10"/>
  <c r="B11"/>
  <c r="B12"/>
  <c r="B13"/>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9" i="2"/>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C30" i="3" l="1"/>
  <c r="C61"/>
  <c r="C38"/>
  <c r="C10" l="1"/>
</calcChain>
</file>

<file path=xl/sharedStrings.xml><?xml version="1.0" encoding="utf-8"?>
<sst xmlns="http://schemas.openxmlformats.org/spreadsheetml/2006/main" count="276" uniqueCount="127">
  <si>
    <t>07</t>
  </si>
  <si>
    <t>No longer published</t>
  </si>
  <si>
    <t>06b</t>
  </si>
  <si>
    <t>06a</t>
  </si>
  <si>
    <t>Published</t>
  </si>
  <si>
    <t>05</t>
  </si>
  <si>
    <t>04</t>
  </si>
  <si>
    <t>03c</t>
  </si>
  <si>
    <t>03b</t>
  </si>
  <si>
    <t>03a</t>
  </si>
  <si>
    <t>02</t>
  </si>
  <si>
    <t>Table</t>
  </si>
  <si>
    <t>Because the High Performance Bonus is no longer funded, we only publish a few of the tables that used to be put on the web</t>
  </si>
  <si>
    <t>Instructions:</t>
  </si>
  <si>
    <t>Work-Related Measures</t>
  </si>
  <si>
    <t>State</t>
  </si>
  <si>
    <t>Job Entry</t>
  </si>
  <si>
    <t>Job Retention</t>
  </si>
  <si>
    <t>Earnings Gain</t>
  </si>
  <si>
    <t>Success in the
Workforce</t>
  </si>
  <si>
    <t>Rate</t>
  </si>
  <si>
    <t>Rank</t>
  </si>
  <si>
    <t>Rank 1/</t>
  </si>
  <si>
    <t>U.S. Average 2/</t>
  </si>
  <si>
    <t>Alabama</t>
  </si>
  <si>
    <t>Alaska</t>
  </si>
  <si>
    <t>Arizona</t>
  </si>
  <si>
    <t>Arkansas</t>
  </si>
  <si>
    <t xml:space="preserve">California </t>
  </si>
  <si>
    <t>Colorado</t>
  </si>
  <si>
    <t>Connecticut</t>
  </si>
  <si>
    <t>Delaware</t>
  </si>
  <si>
    <t xml:space="preserve">Dist. of Col. </t>
  </si>
  <si>
    <t>Florida</t>
  </si>
  <si>
    <t>Georgia</t>
  </si>
  <si>
    <t>Guam</t>
  </si>
  <si>
    <t>Hawaii</t>
  </si>
  <si>
    <t>Idaho</t>
  </si>
  <si>
    <t>Illinois</t>
  </si>
  <si>
    <t>Indiana</t>
  </si>
  <si>
    <t>Iowa</t>
  </si>
  <si>
    <t>Kansas</t>
  </si>
  <si>
    <t>Kentucky</t>
  </si>
  <si>
    <t>Louisiana</t>
  </si>
  <si>
    <t>Maine</t>
  </si>
  <si>
    <t>Maryland</t>
  </si>
  <si>
    <t>Massachusetts</t>
  </si>
  <si>
    <t>Minnesota</t>
  </si>
  <si>
    <t>Mississippi</t>
  </si>
  <si>
    <t>Missouri</t>
  </si>
  <si>
    <t>Montana</t>
  </si>
  <si>
    <t>Nebraska</t>
  </si>
  <si>
    <t>Nevada</t>
  </si>
  <si>
    <t>New Hampshire</t>
  </si>
  <si>
    <t>New Jersey</t>
  </si>
  <si>
    <t>New Mexico</t>
  </si>
  <si>
    <t>New York</t>
  </si>
  <si>
    <t>North Carolina</t>
  </si>
  <si>
    <t>North Dakota</t>
  </si>
  <si>
    <t xml:space="preserve">Ohio </t>
  </si>
  <si>
    <t>Oklahoma</t>
  </si>
  <si>
    <t>Oregon</t>
  </si>
  <si>
    <t xml:space="preserve">Pennsylvania </t>
  </si>
  <si>
    <t>Puerto Rico</t>
  </si>
  <si>
    <t>Rhode Island</t>
  </si>
  <si>
    <t>South Carolina</t>
  </si>
  <si>
    <t>South Dakota</t>
  </si>
  <si>
    <t>Tennessee</t>
  </si>
  <si>
    <t>Texas</t>
  </si>
  <si>
    <t>Utah</t>
  </si>
  <si>
    <t>Vermont</t>
  </si>
  <si>
    <t>Virgin Islands</t>
  </si>
  <si>
    <t>Virginia</t>
  </si>
  <si>
    <t>Washington</t>
  </si>
  <si>
    <t>West Virginia</t>
  </si>
  <si>
    <t>Wisconsin</t>
  </si>
  <si>
    <t>Wyoming</t>
  </si>
  <si>
    <t>1/ Ranks on performance in the Job Retention and Earnings Gain submeasures are combined and then re-ranked.</t>
  </si>
  <si>
    <t>U.S. Average 1/</t>
  </si>
  <si>
    <t>Change</t>
  </si>
  <si>
    <t>1/ Ranks on percentage point change in performance for the Job Retention and Earnings Gain submeasures are combined.  Only ranks of States with at least one positive percentage point change on one submeasure are then re-ranked.  (See 45 CFR, Part 270, Section 270.5(a)(4).)</t>
  </si>
  <si>
    <t>Food Stamp Measure 1/</t>
  </si>
  <si>
    <t>Performance</t>
  </si>
  <si>
    <t>Michigan</t>
  </si>
  <si>
    <t>Ohio</t>
  </si>
  <si>
    <t>Pennsylvania</t>
  </si>
  <si>
    <t>1/ Data provided by the U.S. Census Bureau.  Only calendar year data are available.  Rate is the number of low-income working households with children under 18 (i.e., in households with income less than 130% of poverty and earnings equal to at least half-time full-year Federal minimum wage) receiving food stamps as a percentage of the number of households (as defined here) in the State.</t>
  </si>
  <si>
    <t>2/ U.S. Average excludes Guam, Puerto Rico, and the Virgin Islands.</t>
  </si>
  <si>
    <t>CY 2010</t>
  </si>
  <si>
    <t>Family Formation and Stability Measure 1/</t>
  </si>
  <si>
    <t>1/ Data provided by the U.S. Census Bureau.  Only calendar year data are available.  Rate is the number of children under 18 residing in married family couple groups as a percent of all children under 18 years in households.</t>
  </si>
  <si>
    <t>FY 2010 Performance Rates</t>
  </si>
  <si>
    <t xml:space="preserve">Published </t>
  </si>
  <si>
    <t xml:space="preserve"> </t>
  </si>
  <si>
    <t>Arkansas*/</t>
  </si>
  <si>
    <t>Colorado*/</t>
  </si>
  <si>
    <t>Connecticut*/</t>
  </si>
  <si>
    <t>Maryland*/</t>
  </si>
  <si>
    <t>Pennsylvania*/</t>
  </si>
  <si>
    <t>South Carolina*/</t>
  </si>
  <si>
    <t>South Dakota*/</t>
  </si>
  <si>
    <t xml:space="preserve">Michigan*/ </t>
  </si>
  <si>
    <t>Nevada*/</t>
  </si>
  <si>
    <t>FY 2011 Performance Rates</t>
  </si>
  <si>
    <t>Table 3(a) (2011)</t>
  </si>
  <si>
    <t>Table 3(b) (2011)</t>
  </si>
  <si>
    <t>Rates of FY 2011 and FY 2010 Performance, by Work-Related Measures (in percent)</t>
  </si>
  <si>
    <t>Rates and Ranks of FY 2011 Performance, by Work-Related Measures</t>
  </si>
  <si>
    <t>Table 3(c) (2011)</t>
  </si>
  <si>
    <t xml:space="preserve">Rates and Ranks of FY 2011 Percentage Point Changes in Performance </t>
  </si>
  <si>
    <t>over FY 2010 Performance by Work Related Measures</t>
  </si>
  <si>
    <t>*/ State submitted sample data for FY2011</t>
  </si>
  <si>
    <t>California</t>
  </si>
  <si>
    <t xml:space="preserve">Ohio*/ </t>
  </si>
  <si>
    <t>Table 5 (2011)</t>
  </si>
  <si>
    <t>Rates and Ranks of CY 2011 and CY 2010 Performance and</t>
  </si>
  <si>
    <t>Percentage Point Changes of CY 2011 over CY 2010 Performance (in percent)</t>
  </si>
  <si>
    <t>Percentage Point Change
CY 2011 over CY 2010</t>
  </si>
  <si>
    <t>Table 7 (2011)</t>
  </si>
  <si>
    <t>Rates and Ranks of CY 2011 and CY 2010 Performance Rates and</t>
  </si>
  <si>
    <t>Percentage Point Changes of CY 2011 Performance over 2010 (in percent)</t>
  </si>
  <si>
    <t>CY 2011</t>
  </si>
  <si>
    <t>Job Retention 2/</t>
  </si>
  <si>
    <t>2/ U.S. Average for Job Retention in FY 2010 excludes Kentucky due to data inaccuracies.</t>
  </si>
  <si>
    <t>2/ U.S. Average excludes Guam, Puerto Rico, and Virgin Islands and States that submitted sample data in FY 2011 and includes only those States that provided universe data for FY 2011.  While this limits the generalizability of the findings, the data from sample states were not deemed reliable due to data limitations and sampling error.</t>
  </si>
  <si>
    <t>2/ U.S. Average excludes Guam, Puerto Rico, and Virgin Islands and States that submitted sample data in FY 2011, and includes only those States that provided universe data FY 2011.  While this limits the generalizability of the findings, the data from sample states were not deemed reliable due to data limitations and sampling error.</t>
  </si>
  <si>
    <t>1/ U.S. Average excludes Guam, Puerto Rico, and Virgin Islands and States that submitted sample data in FY 2011, and includes only those States that provided universe data for FY 2011.  While this limits the generalizability of the findings, the data from sample states were not deemed reliable due to data limitations and sampling error.</t>
  </si>
</sst>
</file>

<file path=xl/styles.xml><?xml version="1.0" encoding="utf-8"?>
<styleSheet xmlns="http://schemas.openxmlformats.org/spreadsheetml/2006/main">
  <numFmts count="2">
    <numFmt numFmtId="43" formatCode="_(* #,##0.00_);_(* \(#,##0.00\);_(* &quot;-&quot;??_);_(@_)"/>
    <numFmt numFmtId="164" formatCode="0.00_);\(0.00\)"/>
  </numFmts>
  <fonts count="12">
    <font>
      <sz val="11"/>
      <color theme="1"/>
      <name val="Calibri"/>
      <family val="2"/>
      <scheme val="minor"/>
    </font>
    <font>
      <sz val="11"/>
      <color theme="1"/>
      <name val="Calibri"/>
      <family val="2"/>
      <scheme val="minor"/>
    </font>
    <font>
      <sz val="12"/>
      <name val="Arial"/>
      <family val="2"/>
    </font>
    <font>
      <sz val="10"/>
      <name val="Arial"/>
      <family val="2"/>
    </font>
    <font>
      <b/>
      <sz val="10"/>
      <name val="Arial"/>
      <family val="2"/>
    </font>
    <font>
      <b/>
      <sz val="14"/>
      <name val="Arial"/>
      <family val="2"/>
    </font>
    <font>
      <b/>
      <sz val="12"/>
      <name val="Arial"/>
      <family val="2"/>
    </font>
    <font>
      <b/>
      <sz val="11"/>
      <name val="Arial"/>
      <family val="2"/>
    </font>
    <font>
      <sz val="11"/>
      <name val="Arial"/>
      <family val="2"/>
    </font>
    <font>
      <sz val="12"/>
      <name val="Arial"/>
      <family val="2"/>
    </font>
    <font>
      <sz val="11"/>
      <color theme="1"/>
      <name val="Arial"/>
      <family val="2"/>
    </font>
    <font>
      <sz val="10"/>
      <name val="MS Sans Serif"/>
      <family val="2"/>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bgColor indexed="64"/>
      </patternFill>
    </fill>
  </fills>
  <borders count="5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0" fontId="2" fillId="0" borderId="0"/>
    <xf numFmtId="43" fontId="2" fillId="0" borderId="0" applyNumberFormat="0" applyFont="0" applyFill="0" applyBorder="0" applyAlignment="0" applyProtection="0"/>
    <xf numFmtId="43" fontId="2" fillId="0" borderId="0" applyNumberFormat="0" applyFont="0" applyFill="0" applyBorder="0" applyAlignment="0" applyProtection="0"/>
    <xf numFmtId="0" fontId="11" fillId="0" borderId="0"/>
  </cellStyleXfs>
  <cellXfs count="155">
    <xf numFmtId="0" fontId="0" fillId="0" borderId="0" xfId="0"/>
    <xf numFmtId="0" fontId="3" fillId="0" borderId="0" xfId="2" applyFont="1"/>
    <xf numFmtId="0" fontId="4" fillId="0" borderId="0" xfId="2" quotePrefix="1" applyFont="1" applyAlignment="1">
      <alignment horizontal="center"/>
    </xf>
    <xf numFmtId="0" fontId="4" fillId="0" borderId="0" xfId="2" applyFont="1" applyAlignment="1">
      <alignment horizontal="center"/>
    </xf>
    <xf numFmtId="0" fontId="7" fillId="0" borderId="5" xfId="0" applyFont="1" applyFill="1" applyBorder="1" applyAlignment="1">
      <alignment horizontal="center"/>
    </xf>
    <xf numFmtId="0" fontId="8" fillId="0" borderId="7" xfId="0" applyFont="1" applyFill="1" applyBorder="1"/>
    <xf numFmtId="0" fontId="8" fillId="0" borderId="8" xfId="0" applyFont="1" applyFill="1" applyBorder="1"/>
    <xf numFmtId="0" fontId="9" fillId="0" borderId="0" xfId="0" applyFont="1" applyFill="1"/>
    <xf numFmtId="0" fontId="8" fillId="0" borderId="0" xfId="0" applyFont="1" applyFill="1"/>
    <xf numFmtId="0" fontId="4" fillId="0" borderId="31" xfId="0" applyFont="1" applyFill="1" applyBorder="1" applyAlignment="1">
      <alignment horizontal="center"/>
    </xf>
    <xf numFmtId="0" fontId="4" fillId="0" borderId="32" xfId="0" applyFont="1" applyFill="1" applyBorder="1" applyAlignment="1">
      <alignment horizontal="center"/>
    </xf>
    <xf numFmtId="0" fontId="8" fillId="0" borderId="33" xfId="0" applyFont="1" applyFill="1" applyBorder="1"/>
    <xf numFmtId="0" fontId="8" fillId="0" borderId="34" xfId="0" applyFont="1" applyFill="1" applyBorder="1"/>
    <xf numFmtId="0" fontId="8" fillId="0" borderId="35" xfId="0" applyFont="1" applyFill="1" applyBorder="1"/>
    <xf numFmtId="0" fontId="7" fillId="0" borderId="32" xfId="0" applyFont="1" applyFill="1" applyBorder="1" applyAlignment="1">
      <alignment horizontal="center"/>
    </xf>
    <xf numFmtId="164" fontId="8" fillId="0" borderId="1" xfId="0" applyNumberFormat="1" applyFont="1" applyFill="1" applyBorder="1" applyAlignment="1">
      <alignment horizontal="right" indent="1"/>
    </xf>
    <xf numFmtId="1" fontId="8" fillId="0" borderId="30" xfId="1" applyNumberFormat="1" applyFont="1" applyFill="1" applyBorder="1" applyAlignment="1">
      <alignment horizontal="right" indent="1"/>
    </xf>
    <xf numFmtId="164" fontId="8" fillId="0" borderId="7" xfId="0" applyNumberFormat="1" applyFont="1" applyFill="1" applyBorder="1" applyAlignment="1">
      <alignment horizontal="right" indent="1"/>
    </xf>
    <xf numFmtId="1" fontId="8" fillId="0" borderId="26" xfId="0" applyNumberFormat="1" applyFont="1" applyFill="1" applyBorder="1" applyAlignment="1">
      <alignment horizontal="right" indent="1"/>
    </xf>
    <xf numFmtId="1" fontId="8" fillId="0" borderId="26" xfId="1" applyNumberFormat="1" applyFont="1" applyFill="1" applyBorder="1" applyAlignment="1">
      <alignment horizontal="right" indent="1"/>
    </xf>
    <xf numFmtId="164" fontId="8" fillId="0" borderId="8" xfId="0" applyNumberFormat="1" applyFont="1" applyFill="1" applyBorder="1" applyAlignment="1">
      <alignment horizontal="right" indent="1"/>
    </xf>
    <xf numFmtId="0" fontId="8" fillId="0" borderId="14" xfId="0" applyFont="1" applyFill="1" applyBorder="1"/>
    <xf numFmtId="0" fontId="8" fillId="0" borderId="10" xfId="0" applyFont="1" applyFill="1" applyBorder="1"/>
    <xf numFmtId="0" fontId="8" fillId="0" borderId="12" xfId="0" applyFont="1" applyFill="1" applyBorder="1"/>
    <xf numFmtId="0" fontId="7" fillId="0" borderId="36" xfId="0" applyFont="1" applyFill="1" applyBorder="1" applyAlignment="1">
      <alignment horizontal="center"/>
    </xf>
    <xf numFmtId="0" fontId="6" fillId="0" borderId="37" xfId="0" applyFont="1" applyFill="1" applyBorder="1" applyAlignment="1">
      <alignment horizontal="center" wrapText="1"/>
    </xf>
    <xf numFmtId="0" fontId="7" fillId="0" borderId="38" xfId="0" applyFont="1" applyFill="1" applyBorder="1" applyAlignment="1">
      <alignment horizontal="center"/>
    </xf>
    <xf numFmtId="1" fontId="8" fillId="0" borderId="34" xfId="1" applyNumberFormat="1" applyFont="1" applyFill="1" applyBorder="1" applyAlignment="1">
      <alignment horizontal="right" indent="2"/>
    </xf>
    <xf numFmtId="1" fontId="8" fillId="2" borderId="34" xfId="1" applyNumberFormat="1" applyFont="1" applyFill="1" applyBorder="1" applyAlignment="1" applyProtection="1">
      <alignment horizontal="right" indent="2"/>
      <protection locked="0"/>
    </xf>
    <xf numFmtId="1" fontId="8" fillId="2" borderId="35" xfId="1" applyNumberFormat="1" applyFont="1" applyFill="1" applyBorder="1" applyAlignment="1" applyProtection="1">
      <alignment horizontal="right" indent="2"/>
      <protection locked="0"/>
    </xf>
    <xf numFmtId="0" fontId="7" fillId="0" borderId="8" xfId="0" applyFont="1" applyFill="1" applyBorder="1" applyAlignment="1">
      <alignment horizontal="center"/>
    </xf>
    <xf numFmtId="0" fontId="7" fillId="0" borderId="28" xfId="0" applyFont="1" applyFill="1" applyBorder="1" applyAlignment="1">
      <alignment horizontal="center"/>
    </xf>
    <xf numFmtId="0" fontId="7" fillId="0" borderId="35" xfId="0" applyFont="1" applyFill="1" applyBorder="1" applyAlignment="1">
      <alignment horizontal="center"/>
    </xf>
    <xf numFmtId="0" fontId="6" fillId="0" borderId="9" xfId="0" applyFont="1" applyFill="1" applyBorder="1" applyAlignment="1">
      <alignment horizontal="center" wrapText="1"/>
    </xf>
    <xf numFmtId="1" fontId="8" fillId="0" borderId="28" xfId="0" applyNumberFormat="1" applyFont="1" applyFill="1" applyBorder="1" applyAlignment="1">
      <alignment horizontal="right" indent="1"/>
    </xf>
    <xf numFmtId="0" fontId="6" fillId="0" borderId="5" xfId="0" applyFont="1" applyFill="1" applyBorder="1" applyAlignment="1">
      <alignment horizontal="center"/>
    </xf>
    <xf numFmtId="0" fontId="6" fillId="0" borderId="6" xfId="0" applyFont="1" applyFill="1" applyBorder="1" applyAlignment="1">
      <alignment horizontal="center" wrapText="1"/>
    </xf>
    <xf numFmtId="164" fontId="8" fillId="2" borderId="25" xfId="4" applyNumberFormat="1" applyFont="1" applyFill="1" applyBorder="1" applyAlignment="1" applyProtection="1">
      <alignment horizontal="right" indent="1"/>
      <protection locked="0"/>
    </xf>
    <xf numFmtId="1" fontId="8" fillId="2" borderId="25" xfId="4" quotePrefix="1" applyNumberFormat="1" applyFont="1" applyFill="1" applyBorder="1" applyAlignment="1" applyProtection="1">
      <alignment horizontal="right" indent="1"/>
      <protection locked="0"/>
    </xf>
    <xf numFmtId="164" fontId="8" fillId="2" borderId="25" xfId="0" applyNumberFormat="1" applyFont="1" applyFill="1" applyBorder="1" applyAlignment="1" applyProtection="1">
      <alignment horizontal="right" indent="1"/>
      <protection locked="0"/>
    </xf>
    <xf numFmtId="164" fontId="8" fillId="2" borderId="27" xfId="0" applyNumberFormat="1" applyFont="1" applyFill="1" applyBorder="1" applyAlignment="1" applyProtection="1">
      <alignment horizontal="right" indent="1"/>
      <protection locked="0"/>
    </xf>
    <xf numFmtId="0" fontId="8" fillId="2" borderId="25" xfId="0" applyFont="1" applyFill="1" applyBorder="1" applyAlignment="1" applyProtection="1">
      <alignment horizontal="right" indent="1"/>
      <protection locked="0"/>
    </xf>
    <xf numFmtId="0" fontId="8" fillId="2" borderId="25" xfId="4" applyNumberFormat="1" applyFont="1" applyFill="1" applyBorder="1" applyAlignment="1" applyProtection="1">
      <alignment horizontal="right" indent="1"/>
      <protection locked="0"/>
    </xf>
    <xf numFmtId="0" fontId="8" fillId="2" borderId="27" xfId="4" applyNumberFormat="1" applyFont="1" applyFill="1" applyBorder="1" applyAlignment="1" applyProtection="1">
      <alignment horizontal="right" indent="1"/>
      <protection locked="0"/>
    </xf>
    <xf numFmtId="0" fontId="6" fillId="0" borderId="24" xfId="0" applyFont="1" applyFill="1" applyBorder="1" applyAlignment="1">
      <alignment horizontal="center"/>
    </xf>
    <xf numFmtId="0" fontId="6" fillId="0" borderId="17" xfId="0" applyFont="1" applyFill="1" applyBorder="1" applyAlignment="1">
      <alignment horizontal="center" wrapText="1"/>
    </xf>
    <xf numFmtId="164" fontId="8" fillId="0" borderId="7" xfId="0" applyNumberFormat="1" applyFont="1" applyFill="1" applyBorder="1" applyAlignment="1" applyProtection="1">
      <alignment horizontal="right" indent="1"/>
    </xf>
    <xf numFmtId="164" fontId="8" fillId="0" borderId="8" xfId="0" applyNumberFormat="1" applyFont="1" applyFill="1" applyBorder="1" applyAlignment="1" applyProtection="1">
      <alignment horizontal="right" indent="1"/>
    </xf>
    <xf numFmtId="0" fontId="10" fillId="0" borderId="0" xfId="0" applyFont="1"/>
    <xf numFmtId="0" fontId="0" fillId="0" borderId="0" xfId="0" applyFont="1"/>
    <xf numFmtId="0" fontId="7" fillId="0" borderId="24" xfId="0" applyFont="1" applyFill="1" applyBorder="1" applyAlignment="1">
      <alignment horizontal="center"/>
    </xf>
    <xf numFmtId="0" fontId="7" fillId="0" borderId="17" xfId="0" applyFont="1" applyFill="1" applyBorder="1" applyAlignment="1">
      <alignment horizontal="center" wrapText="1"/>
    </xf>
    <xf numFmtId="0" fontId="7" fillId="0" borderId="6" xfId="0" applyFont="1" applyFill="1" applyBorder="1" applyAlignment="1">
      <alignment horizontal="center" wrapText="1"/>
    </xf>
    <xf numFmtId="0" fontId="7" fillId="0" borderId="19" xfId="0" applyFont="1" applyFill="1" applyBorder="1" applyAlignment="1">
      <alignment horizontal="center"/>
    </xf>
    <xf numFmtId="0" fontId="7" fillId="0" borderId="20" xfId="0" applyFont="1" applyFill="1" applyBorder="1" applyAlignment="1">
      <alignment horizontal="center"/>
    </xf>
    <xf numFmtId="0" fontId="10" fillId="0" borderId="10" xfId="0" applyFont="1" applyBorder="1"/>
    <xf numFmtId="0" fontId="10" fillId="0" borderId="12" xfId="0" applyFont="1" applyBorder="1"/>
    <xf numFmtId="4" fontId="10" fillId="0" borderId="34" xfId="0" applyNumberFormat="1" applyFont="1" applyBorder="1" applyAlignment="1">
      <alignment horizontal="center"/>
    </xf>
    <xf numFmtId="2" fontId="10" fillId="0" borderId="34" xfId="0" applyNumberFormat="1" applyFont="1" applyBorder="1" applyAlignment="1">
      <alignment horizontal="center"/>
    </xf>
    <xf numFmtId="4" fontId="10" fillId="0" borderId="35" xfId="0" applyNumberFormat="1" applyFont="1" applyBorder="1" applyAlignment="1">
      <alignment horizontal="center"/>
    </xf>
    <xf numFmtId="2" fontId="10" fillId="0" borderId="35" xfId="0" applyNumberFormat="1" applyFont="1" applyBorder="1" applyAlignment="1">
      <alignment horizontal="center"/>
    </xf>
    <xf numFmtId="164" fontId="0" fillId="0" borderId="0" xfId="0" applyNumberFormat="1" applyFont="1"/>
    <xf numFmtId="164" fontId="10" fillId="0" borderId="0" xfId="0" applyNumberFormat="1" applyFont="1"/>
    <xf numFmtId="2" fontId="10" fillId="3" borderId="14" xfId="0" applyNumberFormat="1" applyFont="1" applyFill="1" applyBorder="1" applyAlignment="1">
      <alignment horizontal="center"/>
    </xf>
    <xf numFmtId="0" fontId="10" fillId="3" borderId="21" xfId="0" applyFont="1" applyFill="1" applyBorder="1" applyAlignment="1">
      <alignment horizontal="center"/>
    </xf>
    <xf numFmtId="0" fontId="10" fillId="3" borderId="11" xfId="0" applyFont="1" applyFill="1" applyBorder="1" applyAlignment="1">
      <alignment horizontal="center"/>
    </xf>
    <xf numFmtId="4" fontId="10" fillId="3" borderId="10" xfId="0" applyNumberFormat="1" applyFont="1" applyFill="1" applyBorder="1" applyAlignment="1">
      <alignment horizontal="center"/>
    </xf>
    <xf numFmtId="2" fontId="10" fillId="3" borderId="10" xfId="0" applyNumberFormat="1" applyFont="1" applyFill="1" applyBorder="1" applyAlignment="1">
      <alignment horizontal="center"/>
    </xf>
    <xf numFmtId="4" fontId="10" fillId="3" borderId="12" xfId="0" applyNumberFormat="1" applyFont="1" applyFill="1" applyBorder="1" applyAlignment="1">
      <alignment horizontal="center"/>
    </xf>
    <xf numFmtId="0" fontId="10" fillId="3" borderId="13" xfId="0" applyFont="1" applyFill="1" applyBorder="1" applyAlignment="1">
      <alignment horizontal="center"/>
    </xf>
    <xf numFmtId="2" fontId="10" fillId="3" borderId="12" xfId="0" applyNumberFormat="1" applyFont="1" applyFill="1" applyBorder="1" applyAlignment="1">
      <alignment horizontal="center"/>
    </xf>
    <xf numFmtId="2" fontId="10" fillId="0" borderId="33" xfId="0" applyNumberFormat="1" applyFont="1" applyBorder="1" applyAlignment="1">
      <alignment horizontal="center"/>
    </xf>
    <xf numFmtId="164" fontId="8" fillId="2" borderId="25" xfId="4" applyNumberFormat="1" applyFont="1" applyFill="1" applyBorder="1" applyAlignment="1" applyProtection="1">
      <alignment horizontal="center"/>
      <protection locked="0"/>
    </xf>
    <xf numFmtId="164" fontId="8" fillId="2" borderId="44" xfId="4" quotePrefix="1" applyNumberFormat="1" applyFont="1" applyFill="1" applyBorder="1" applyAlignment="1" applyProtection="1">
      <alignment horizontal="center"/>
      <protection locked="0"/>
    </xf>
    <xf numFmtId="164" fontId="8" fillId="2" borderId="25" xfId="3" applyNumberFormat="1" applyFont="1" applyFill="1" applyBorder="1" applyAlignment="1" applyProtection="1">
      <alignment horizontal="center"/>
      <protection locked="0"/>
    </xf>
    <xf numFmtId="1" fontId="8" fillId="2" borderId="44" xfId="0" applyNumberFormat="1" applyFont="1" applyFill="1" applyBorder="1" applyAlignment="1" applyProtection="1">
      <alignment horizontal="center"/>
      <protection locked="0"/>
    </xf>
    <xf numFmtId="164" fontId="8" fillId="2" borderId="27" xfId="3" applyNumberFormat="1" applyFont="1" applyFill="1" applyBorder="1" applyAlignment="1" applyProtection="1">
      <alignment horizontal="center"/>
      <protection locked="0"/>
    </xf>
    <xf numFmtId="1" fontId="8" fillId="2" borderId="45" xfId="0" applyNumberFormat="1" applyFont="1" applyFill="1" applyBorder="1" applyAlignment="1" applyProtection="1">
      <alignment horizontal="center"/>
      <protection locked="0"/>
    </xf>
    <xf numFmtId="1" fontId="8" fillId="2" borderId="44" xfId="4" quotePrefix="1" applyNumberFormat="1" applyFont="1" applyFill="1" applyBorder="1" applyAlignment="1" applyProtection="1">
      <alignment horizontal="center"/>
      <protection locked="0"/>
    </xf>
    <xf numFmtId="164" fontId="8" fillId="2" borderId="25" xfId="0" applyNumberFormat="1" applyFont="1" applyFill="1" applyBorder="1" applyAlignment="1" applyProtection="1">
      <alignment horizontal="center"/>
      <protection locked="0"/>
    </xf>
    <xf numFmtId="164" fontId="8" fillId="2" borderId="27" xfId="4" applyNumberFormat="1" applyFont="1" applyFill="1" applyBorder="1" applyAlignment="1" applyProtection="1">
      <alignment horizontal="center"/>
      <protection locked="0"/>
    </xf>
    <xf numFmtId="2" fontId="10" fillId="4" borderId="34" xfId="0" applyNumberFormat="1" applyFont="1" applyFill="1" applyBorder="1" applyAlignment="1">
      <alignment horizontal="center"/>
    </xf>
    <xf numFmtId="4" fontId="10" fillId="4" borderId="34" xfId="0" applyNumberFormat="1" applyFont="1" applyFill="1" applyBorder="1" applyAlignment="1">
      <alignment horizontal="center"/>
    </xf>
    <xf numFmtId="164" fontId="8" fillId="0" borderId="7" xfId="0" applyNumberFormat="1" applyFont="1" applyFill="1" applyBorder="1" applyAlignment="1">
      <alignment horizontal="center"/>
    </xf>
    <xf numFmtId="164" fontId="8" fillId="0" borderId="8" xfId="0" applyNumberFormat="1" applyFont="1" applyFill="1" applyBorder="1" applyAlignment="1">
      <alignment horizontal="center"/>
    </xf>
    <xf numFmtId="164" fontId="8" fillId="0" borderId="26" xfId="4" quotePrefix="1" applyNumberFormat="1" applyFont="1" applyFill="1" applyBorder="1" applyAlignment="1">
      <alignment horizontal="center"/>
    </xf>
    <xf numFmtId="0" fontId="8" fillId="0" borderId="26" xfId="0" applyFont="1" applyFill="1" applyBorder="1" applyAlignment="1">
      <alignment horizontal="center"/>
    </xf>
    <xf numFmtId="0" fontId="8" fillId="0" borderId="28" xfId="0" applyFont="1" applyFill="1" applyBorder="1" applyAlignment="1">
      <alignment horizontal="center"/>
    </xf>
    <xf numFmtId="164" fontId="8" fillId="2" borderId="25" xfId="4" quotePrefix="1" applyNumberFormat="1" applyFont="1" applyFill="1" applyBorder="1" applyAlignment="1" applyProtection="1">
      <alignment horizontal="center"/>
      <protection locked="0"/>
    </xf>
    <xf numFmtId="1" fontId="8" fillId="2" borderId="25" xfId="0" applyNumberFormat="1" applyFont="1" applyFill="1" applyBorder="1" applyAlignment="1" applyProtection="1">
      <alignment horizontal="center"/>
      <protection locked="0"/>
    </xf>
    <xf numFmtId="1" fontId="8" fillId="0" borderId="26" xfId="4" quotePrefix="1" applyNumberFormat="1" applyFont="1" applyFill="1" applyBorder="1" applyAlignment="1" applyProtection="1">
      <alignment horizontal="center"/>
    </xf>
    <xf numFmtId="0" fontId="8" fillId="0" borderId="26" xfId="0" applyFont="1" applyFill="1" applyBorder="1" applyAlignment="1" applyProtection="1">
      <alignment horizontal="center"/>
    </xf>
    <xf numFmtId="164" fontId="8" fillId="4" borderId="7" xfId="0" applyNumberFormat="1" applyFont="1" applyFill="1" applyBorder="1" applyAlignment="1">
      <alignment horizontal="right" indent="1"/>
    </xf>
    <xf numFmtId="2" fontId="10" fillId="3" borderId="33" xfId="0" applyNumberFormat="1" applyFont="1" applyFill="1" applyBorder="1" applyAlignment="1">
      <alignment horizontal="center"/>
    </xf>
    <xf numFmtId="4" fontId="10" fillId="3" borderId="34" xfId="0" applyNumberFormat="1" applyFont="1" applyFill="1" applyBorder="1" applyAlignment="1">
      <alignment horizontal="center"/>
    </xf>
    <xf numFmtId="2" fontId="10" fillId="3" borderId="34" xfId="0" applyNumberFormat="1" applyFont="1" applyFill="1" applyBorder="1" applyAlignment="1">
      <alignment horizontal="center"/>
    </xf>
    <xf numFmtId="4" fontId="10" fillId="3" borderId="35" xfId="0" applyNumberFormat="1" applyFont="1" applyFill="1" applyBorder="1" applyAlignment="1">
      <alignment horizontal="center"/>
    </xf>
    <xf numFmtId="2" fontId="10" fillId="3" borderId="35" xfId="0" applyNumberFormat="1" applyFont="1" applyFill="1" applyBorder="1" applyAlignment="1">
      <alignment horizontal="center"/>
    </xf>
    <xf numFmtId="0" fontId="4" fillId="0" borderId="50" xfId="0" applyFont="1" applyFill="1" applyBorder="1" applyAlignment="1">
      <alignment horizontal="center"/>
    </xf>
    <xf numFmtId="0" fontId="4" fillId="3" borderId="12" xfId="0" applyFont="1" applyFill="1" applyBorder="1" applyAlignment="1">
      <alignment horizontal="center"/>
    </xf>
    <xf numFmtId="0" fontId="4" fillId="3" borderId="45" xfId="0" applyFont="1" applyFill="1" applyBorder="1" applyAlignment="1">
      <alignment horizontal="center"/>
    </xf>
    <xf numFmtId="0" fontId="4" fillId="3" borderId="28" xfId="0" applyFont="1" applyFill="1" applyBorder="1" applyAlignment="1">
      <alignment horizontal="center"/>
    </xf>
    <xf numFmtId="1" fontId="10" fillId="0" borderId="0" xfId="0" applyNumberFormat="1" applyFont="1"/>
    <xf numFmtId="0" fontId="8" fillId="0" borderId="0" xfId="0" applyFont="1" applyFill="1" applyAlignment="1">
      <alignment wrapText="1"/>
    </xf>
    <xf numFmtId="0" fontId="10" fillId="0" borderId="0" xfId="0" applyFont="1" applyAlignment="1">
      <alignment wrapText="1"/>
    </xf>
    <xf numFmtId="0" fontId="8" fillId="0" borderId="0" xfId="0" applyFont="1" applyFill="1" applyBorder="1" applyAlignment="1">
      <alignment horizontal="left" wrapText="1"/>
    </xf>
    <xf numFmtId="0" fontId="8" fillId="0" borderId="0" xfId="0" applyFont="1" applyFill="1" applyBorder="1" applyAlignment="1">
      <alignment horizontal="left"/>
    </xf>
    <xf numFmtId="0" fontId="10" fillId="4" borderId="0" xfId="0" applyFont="1" applyFill="1"/>
    <xf numFmtId="0" fontId="8" fillId="0" borderId="13" xfId="0" applyFont="1" applyFill="1" applyBorder="1" applyAlignment="1" applyProtection="1">
      <alignment horizontal="center"/>
    </xf>
    <xf numFmtId="1" fontId="8" fillId="2" borderId="27" xfId="0" applyNumberFormat="1" applyFont="1" applyFill="1" applyBorder="1" applyAlignment="1" applyProtection="1">
      <alignment horizontal="center"/>
      <protection locked="0"/>
    </xf>
    <xf numFmtId="0" fontId="8" fillId="0" borderId="0" xfId="0" applyFont="1" applyFill="1" applyBorder="1" applyAlignment="1">
      <alignment wrapText="1"/>
    </xf>
    <xf numFmtId="0" fontId="8" fillId="0" borderId="0" xfId="0" applyFont="1" applyFill="1" applyBorder="1" applyAlignment="1">
      <alignment horizontal="left" wrapText="1"/>
    </xf>
    <xf numFmtId="0" fontId="5" fillId="0" borderId="0" xfId="0" applyFont="1" applyFill="1" applyAlignment="1">
      <alignment horizontal="center"/>
    </xf>
    <xf numFmtId="0" fontId="7" fillId="0" borderId="0" xfId="0" applyFont="1" applyFill="1" applyAlignment="1">
      <alignment horizontal="center"/>
    </xf>
    <xf numFmtId="0" fontId="6" fillId="0" borderId="0" xfId="0" applyFont="1" applyFill="1" applyAlignment="1">
      <alignment horizontal="center"/>
    </xf>
    <xf numFmtId="0" fontId="6" fillId="0" borderId="0" xfId="0" applyFont="1" applyFill="1" applyAlignment="1">
      <alignment horizontal="center" wrapText="1"/>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6" fillId="0" borderId="3" xfId="0" applyFont="1" applyFill="1" applyBorder="1" applyAlignment="1">
      <alignment horizontal="center"/>
    </xf>
    <xf numFmtId="0" fontId="8" fillId="0" borderId="29" xfId="0" applyFont="1" applyFill="1" applyBorder="1" applyAlignment="1">
      <alignment horizontal="left" vertical="center" wrapText="1"/>
    </xf>
    <xf numFmtId="0" fontId="6" fillId="0" borderId="0" xfId="0" applyFont="1" applyFill="1" applyBorder="1" applyAlignment="1">
      <alignment horizontal="left" wrapText="1" indent="2"/>
    </xf>
    <xf numFmtId="0" fontId="6" fillId="0" borderId="12" xfId="0" applyFont="1" applyFill="1" applyBorder="1" applyAlignment="1">
      <alignment horizontal="center"/>
    </xf>
    <xf numFmtId="0" fontId="7" fillId="4" borderId="49" xfId="0" applyFont="1" applyFill="1" applyBorder="1" applyAlignment="1">
      <alignment horizontal="center"/>
    </xf>
    <xf numFmtId="0" fontId="7" fillId="4" borderId="23" xfId="0" applyFont="1" applyFill="1" applyBorder="1" applyAlignment="1">
      <alignment horizontal="center"/>
    </xf>
    <xf numFmtId="0" fontId="7" fillId="4" borderId="18" xfId="0" applyFont="1" applyFill="1" applyBorder="1" applyAlignment="1">
      <alignment horizontal="center"/>
    </xf>
    <xf numFmtId="0" fontId="7" fillId="3" borderId="46" xfId="0" applyFont="1" applyFill="1" applyBorder="1" applyAlignment="1">
      <alignment horizontal="center"/>
    </xf>
    <xf numFmtId="0" fontId="7" fillId="3" borderId="47" xfId="0" applyFont="1" applyFill="1" applyBorder="1" applyAlignment="1">
      <alignment horizontal="center"/>
    </xf>
    <xf numFmtId="0" fontId="7" fillId="3" borderId="48" xfId="0" applyFont="1" applyFill="1" applyBorder="1" applyAlignment="1">
      <alignment horizontal="center"/>
    </xf>
    <xf numFmtId="0" fontId="6" fillId="0" borderId="39" xfId="0" applyFont="1" applyFill="1" applyBorder="1" applyAlignment="1">
      <alignment horizontal="center"/>
    </xf>
    <xf numFmtId="0" fontId="6" fillId="0" borderId="40" xfId="0" applyFont="1" applyFill="1" applyBorder="1" applyAlignment="1">
      <alignment horizontal="center"/>
    </xf>
    <xf numFmtId="0" fontId="8" fillId="0" borderId="0" xfId="0" applyFont="1" applyFill="1" applyBorder="1" applyAlignment="1">
      <alignment horizontal="left"/>
    </xf>
    <xf numFmtId="0" fontId="7" fillId="0" borderId="0" xfId="0" applyFont="1" applyFill="1" applyAlignment="1">
      <alignment horizontal="center" wrapText="1"/>
    </xf>
    <xf numFmtId="0" fontId="7" fillId="0" borderId="1" xfId="0" applyFont="1" applyFill="1" applyBorder="1" applyAlignment="1">
      <alignment horizontal="center"/>
    </xf>
    <xf numFmtId="0" fontId="7" fillId="0" borderId="7" xfId="0" applyFont="1" applyFill="1" applyBorder="1" applyAlignment="1">
      <alignment horizontal="center"/>
    </xf>
    <xf numFmtId="0" fontId="7" fillId="0" borderId="4" xfId="0" applyFont="1" applyFill="1" applyBorder="1" applyAlignment="1">
      <alignment horizontal="center"/>
    </xf>
    <xf numFmtId="0" fontId="7" fillId="0" borderId="2" xfId="0" applyFont="1" applyFill="1" applyBorder="1" applyAlignment="1">
      <alignment horizontal="center"/>
    </xf>
    <xf numFmtId="0" fontId="7" fillId="0" borderId="22" xfId="0" applyFont="1" applyFill="1" applyBorder="1" applyAlignment="1">
      <alignment horizontal="center"/>
    </xf>
    <xf numFmtId="0" fontId="7" fillId="0" borderId="1" xfId="0" applyFont="1" applyFill="1" applyBorder="1" applyAlignment="1">
      <alignment horizontal="center" wrapText="1"/>
    </xf>
    <xf numFmtId="0" fontId="7" fillId="0" borderId="30" xfId="0" applyFont="1" applyFill="1" applyBorder="1" applyAlignment="1">
      <alignment horizontal="center" wrapText="1"/>
    </xf>
    <xf numFmtId="0" fontId="7" fillId="0" borderId="4" xfId="0" applyFont="1" applyFill="1" applyBorder="1" applyAlignment="1">
      <alignment horizontal="center" wrapText="1"/>
    </xf>
    <xf numFmtId="0" fontId="7" fillId="0" borderId="42" xfId="0" applyFont="1" applyFill="1" applyBorder="1" applyAlignment="1">
      <alignment horizontal="center" wrapText="1"/>
    </xf>
    <xf numFmtId="0" fontId="7" fillId="0" borderId="41" xfId="0" applyFont="1" applyFill="1" applyBorder="1" applyAlignment="1">
      <alignment horizontal="center" vertical="center"/>
    </xf>
    <xf numFmtId="0" fontId="7" fillId="0" borderId="43" xfId="0" applyFont="1" applyFill="1" applyBorder="1" applyAlignment="1">
      <alignment horizontal="center" vertical="center"/>
    </xf>
    <xf numFmtId="0" fontId="6" fillId="0" borderId="1" xfId="0" applyFont="1" applyFill="1" applyBorder="1" applyAlignment="1">
      <alignment horizontal="center"/>
    </xf>
    <xf numFmtId="0" fontId="6" fillId="0" borderId="7" xfId="0" applyFont="1" applyFill="1" applyBorder="1" applyAlignment="1">
      <alignment horizontal="center"/>
    </xf>
    <xf numFmtId="0" fontId="6" fillId="0" borderId="4" xfId="0" applyFont="1" applyFill="1" applyBorder="1" applyAlignment="1">
      <alignment horizontal="center"/>
    </xf>
    <xf numFmtId="0" fontId="6" fillId="0" borderId="2" xfId="0" applyFont="1" applyFill="1" applyBorder="1" applyAlignment="1">
      <alignment horizontal="center"/>
    </xf>
    <xf numFmtId="0" fontId="6" fillId="0" borderId="22" xfId="0" applyFont="1" applyFill="1" applyBorder="1" applyAlignment="1">
      <alignment horizontal="center"/>
    </xf>
    <xf numFmtId="0" fontId="6" fillId="0" borderId="1" xfId="0" applyFont="1" applyFill="1" applyBorder="1" applyAlignment="1">
      <alignment horizontal="center" wrapText="1"/>
    </xf>
    <xf numFmtId="0" fontId="6" fillId="0" borderId="30" xfId="0" applyFont="1" applyFill="1" applyBorder="1" applyAlignment="1">
      <alignment horizontal="center" wrapText="1"/>
    </xf>
    <xf numFmtId="0" fontId="6" fillId="0" borderId="4" xfId="0" applyFont="1" applyFill="1" applyBorder="1" applyAlignment="1">
      <alignment horizontal="center" wrapText="1"/>
    </xf>
    <xf numFmtId="0" fontId="6" fillId="0" borderId="42" xfId="0" applyFont="1" applyFill="1" applyBorder="1" applyAlignment="1">
      <alignment horizontal="center" wrapText="1"/>
    </xf>
    <xf numFmtId="0" fontId="6" fillId="0" borderId="41" xfId="0" applyFont="1" applyFill="1" applyBorder="1" applyAlignment="1">
      <alignment horizontal="center" vertical="center"/>
    </xf>
    <xf numFmtId="0" fontId="6" fillId="0" borderId="43" xfId="0" applyFont="1" applyFill="1" applyBorder="1" applyAlignment="1">
      <alignment horizontal="center" vertical="center"/>
    </xf>
  </cellXfs>
  <cellStyles count="6">
    <cellStyle name="Comma" xfId="1" builtinId="3"/>
    <cellStyle name="Comma_HPB~Med2a&amp;2b" xfId="3"/>
    <cellStyle name="Comma_HPB~Medicaid" xfId="4"/>
    <cellStyle name="Normal" xfId="0" builtinId="0"/>
    <cellStyle name="Normal 2" xfId="2"/>
    <cellStyle name="Normal 3" xfId="5"/>
  </cellStyles>
  <dxfs count="0"/>
  <tableStyles count="0" defaultTableStyle="TableStyleMedium9" defaultPivotStyle="PivotStyleLight16"/>
  <colors>
    <mruColors>
      <color rgb="FFCCFFC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B2:D14"/>
  <sheetViews>
    <sheetView tabSelected="1" workbookViewId="0">
      <selection activeCell="H22" sqref="H22"/>
    </sheetView>
  </sheetViews>
  <sheetFormatPr defaultRowHeight="12.75"/>
  <cols>
    <col min="1" max="16384" width="9.140625" style="1"/>
  </cols>
  <sheetData>
    <row r="2" spans="2:4">
      <c r="B2" s="1" t="s">
        <v>13</v>
      </c>
    </row>
    <row r="3" spans="2:4">
      <c r="C3" s="1" t="s">
        <v>12</v>
      </c>
    </row>
    <row r="5" spans="2:4">
      <c r="C5" s="3" t="s">
        <v>11</v>
      </c>
    </row>
    <row r="6" spans="2:4">
      <c r="C6" s="2" t="s">
        <v>10</v>
      </c>
      <c r="D6" s="1" t="s">
        <v>1</v>
      </c>
    </row>
    <row r="7" spans="2:4">
      <c r="C7" s="2" t="s">
        <v>9</v>
      </c>
      <c r="D7" s="1" t="s">
        <v>4</v>
      </c>
    </row>
    <row r="8" spans="2:4">
      <c r="C8" s="2" t="s">
        <v>8</v>
      </c>
      <c r="D8" s="1" t="s">
        <v>4</v>
      </c>
    </row>
    <row r="9" spans="2:4">
      <c r="C9" s="2" t="s">
        <v>7</v>
      </c>
      <c r="D9" s="1" t="s">
        <v>4</v>
      </c>
    </row>
    <row r="10" spans="2:4">
      <c r="C10" s="2" t="s">
        <v>6</v>
      </c>
      <c r="D10" s="1" t="s">
        <v>1</v>
      </c>
    </row>
    <row r="11" spans="2:4">
      <c r="C11" s="2" t="s">
        <v>5</v>
      </c>
      <c r="D11" s="1" t="s">
        <v>92</v>
      </c>
    </row>
    <row r="12" spans="2:4">
      <c r="C12" s="2" t="s">
        <v>3</v>
      </c>
      <c r="D12" s="1" t="s">
        <v>1</v>
      </c>
    </row>
    <row r="13" spans="2:4">
      <c r="C13" s="2" t="s">
        <v>2</v>
      </c>
      <c r="D13" s="1" t="s">
        <v>1</v>
      </c>
    </row>
    <row r="14" spans="2:4">
      <c r="C14" s="2" t="s">
        <v>0</v>
      </c>
      <c r="D14" s="1" t="s">
        <v>4</v>
      </c>
    </row>
  </sheetData>
  <pageMargins left="0.45" right="0.45" top="1" bottom="0.75" header="0.3" footer="0.3"/>
  <pageSetup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I64"/>
  <sheetViews>
    <sheetView showGridLines="0" zoomScale="75" zoomScaleNormal="75" workbookViewId="0">
      <selection activeCell="F68" sqref="F68"/>
    </sheetView>
  </sheetViews>
  <sheetFormatPr defaultRowHeight="14.25"/>
  <cols>
    <col min="1" max="1" width="4" style="48" customWidth="1"/>
    <col min="2" max="2" width="17.85546875" style="48" customWidth="1"/>
    <col min="3" max="4" width="12" style="48" customWidth="1"/>
    <col min="5" max="5" width="11.28515625" style="48" customWidth="1"/>
    <col min="6" max="6" width="8.5703125" style="48" customWidth="1"/>
    <col min="7" max="7" width="11.5703125" style="48" customWidth="1"/>
    <col min="8" max="8" width="8.85546875" style="48" customWidth="1"/>
    <col min="9" max="9" width="13.85546875" style="48" customWidth="1"/>
    <col min="10" max="16384" width="9.140625" style="48"/>
  </cols>
  <sheetData>
    <row r="1" spans="1:9" ht="18">
      <c r="A1" s="112" t="s">
        <v>104</v>
      </c>
      <c r="B1" s="112"/>
      <c r="C1" s="112"/>
      <c r="D1" s="112"/>
      <c r="E1" s="112"/>
      <c r="F1" s="112"/>
      <c r="G1" s="112"/>
      <c r="H1" s="112"/>
    </row>
    <row r="2" spans="1:9" ht="15">
      <c r="A2" s="113"/>
      <c r="B2" s="113"/>
      <c r="C2" s="113"/>
      <c r="D2" s="113"/>
      <c r="E2" s="113"/>
      <c r="F2" s="113"/>
      <c r="G2" s="113"/>
      <c r="H2" s="113"/>
    </row>
    <row r="3" spans="1:9" ht="15.75">
      <c r="A3" s="114" t="s">
        <v>14</v>
      </c>
      <c r="B3" s="114"/>
      <c r="C3" s="114"/>
      <c r="D3" s="114"/>
      <c r="E3" s="114"/>
      <c r="F3" s="114"/>
      <c r="G3" s="114"/>
      <c r="H3" s="114"/>
    </row>
    <row r="4" spans="1:9" ht="16.5" thickBot="1">
      <c r="A4" s="115" t="s">
        <v>107</v>
      </c>
      <c r="B4" s="115"/>
      <c r="C4" s="115"/>
      <c r="D4" s="115"/>
      <c r="E4" s="115"/>
      <c r="F4" s="115"/>
      <c r="G4" s="115"/>
      <c r="H4" s="115"/>
    </row>
    <row r="5" spans="1:9" ht="47.25">
      <c r="B5" s="116" t="s">
        <v>15</v>
      </c>
      <c r="C5" s="118" t="s">
        <v>16</v>
      </c>
      <c r="D5" s="119"/>
      <c r="E5" s="118" t="s">
        <v>17</v>
      </c>
      <c r="F5" s="119"/>
      <c r="G5" s="118" t="s">
        <v>18</v>
      </c>
      <c r="H5" s="119"/>
      <c r="I5" s="25" t="s">
        <v>19</v>
      </c>
    </row>
    <row r="6" spans="1:9" ht="15.75" thickBot="1">
      <c r="B6" s="117"/>
      <c r="C6" s="24" t="s">
        <v>20</v>
      </c>
      <c r="D6" s="14" t="s">
        <v>21</v>
      </c>
      <c r="E6" s="53" t="s">
        <v>20</v>
      </c>
      <c r="F6" s="54" t="s">
        <v>21</v>
      </c>
      <c r="G6" s="53" t="s">
        <v>20</v>
      </c>
      <c r="H6" s="54" t="s">
        <v>21</v>
      </c>
      <c r="I6" s="26" t="s">
        <v>22</v>
      </c>
    </row>
    <row r="7" spans="1:9">
      <c r="B7" s="55" t="s">
        <v>23</v>
      </c>
      <c r="C7" s="63">
        <v>27.808541043691093</v>
      </c>
      <c r="D7" s="64"/>
      <c r="E7" s="63">
        <v>65.08115714379214</v>
      </c>
      <c r="F7" s="64"/>
      <c r="G7" s="63">
        <v>30.754685973361152</v>
      </c>
      <c r="H7" s="64"/>
      <c r="I7" s="65"/>
    </row>
    <row r="8" spans="1:9" ht="27" customHeight="1">
      <c r="B8" s="55" t="s">
        <v>24</v>
      </c>
      <c r="C8" s="66">
        <v>30.260944407495792</v>
      </c>
      <c r="D8" s="65">
        <v>22</v>
      </c>
      <c r="E8" s="66">
        <v>49.389485998391457</v>
      </c>
      <c r="F8" s="65">
        <v>50</v>
      </c>
      <c r="G8" s="67">
        <v>27.44900641548158</v>
      </c>
      <c r="H8" s="65">
        <v>41</v>
      </c>
      <c r="I8" s="65">
        <v>49</v>
      </c>
    </row>
    <row r="9" spans="1:9">
      <c r="B9" s="55" t="s">
        <v>25</v>
      </c>
      <c r="C9" s="66">
        <v>35.424508573818486</v>
      </c>
      <c r="D9" s="65">
        <v>7</v>
      </c>
      <c r="E9" s="66">
        <v>68.254922591312194</v>
      </c>
      <c r="F9" s="65">
        <v>9</v>
      </c>
      <c r="G9" s="67">
        <v>31.491845750792567</v>
      </c>
      <c r="H9" s="65">
        <v>38</v>
      </c>
      <c r="I9" s="65">
        <v>17</v>
      </c>
    </row>
    <row r="10" spans="1:9">
      <c r="B10" s="55" t="s">
        <v>26</v>
      </c>
      <c r="C10" s="66">
        <v>27.765445800961896</v>
      </c>
      <c r="D10" s="65">
        <v>28</v>
      </c>
      <c r="E10" s="66">
        <v>65.468337730870701</v>
      </c>
      <c r="F10" s="65">
        <v>21</v>
      </c>
      <c r="G10" s="67">
        <v>41.125524870446306</v>
      </c>
      <c r="H10" s="65">
        <v>19</v>
      </c>
      <c r="I10" s="65">
        <v>12</v>
      </c>
    </row>
    <row r="11" spans="1:9">
      <c r="B11" s="55" t="s">
        <v>94</v>
      </c>
      <c r="C11" s="66">
        <v>17.498532002348796</v>
      </c>
      <c r="D11" s="65">
        <v>44</v>
      </c>
      <c r="E11" s="66">
        <v>49.675324675324681</v>
      </c>
      <c r="F11" s="65">
        <v>49</v>
      </c>
      <c r="G11" s="67">
        <v>13.529436491743166</v>
      </c>
      <c r="H11" s="65">
        <v>51</v>
      </c>
      <c r="I11" s="65">
        <v>51</v>
      </c>
    </row>
    <row r="12" spans="1:9">
      <c r="B12" s="55" t="s">
        <v>112</v>
      </c>
      <c r="C12" s="66">
        <v>23.813806574441518</v>
      </c>
      <c r="D12" s="65">
        <v>39</v>
      </c>
      <c r="E12" s="66">
        <v>68.150875290791433</v>
      </c>
      <c r="F12" s="65">
        <v>10</v>
      </c>
      <c r="G12" s="67">
        <v>25.447240285387469</v>
      </c>
      <c r="H12" s="65">
        <v>43</v>
      </c>
      <c r="I12" s="65">
        <v>32</v>
      </c>
    </row>
    <row r="13" spans="1:9">
      <c r="B13" s="55" t="s">
        <v>95</v>
      </c>
      <c r="C13" s="66">
        <v>15.416154161541614</v>
      </c>
      <c r="D13" s="65">
        <v>47</v>
      </c>
      <c r="E13" s="66">
        <v>59.22330097087378</v>
      </c>
      <c r="F13" s="65">
        <v>42</v>
      </c>
      <c r="G13" s="67">
        <v>47.480304149787543</v>
      </c>
      <c r="H13" s="65">
        <v>13</v>
      </c>
      <c r="I13" s="65">
        <v>35</v>
      </c>
    </row>
    <row r="14" spans="1:9">
      <c r="B14" s="55" t="s">
        <v>96</v>
      </c>
      <c r="C14" s="66">
        <v>13.602941176470587</v>
      </c>
      <c r="D14" s="65">
        <v>49</v>
      </c>
      <c r="E14" s="66">
        <v>70.852713178294564</v>
      </c>
      <c r="F14" s="65">
        <v>5</v>
      </c>
      <c r="G14" s="67">
        <v>35.938090452942539</v>
      </c>
      <c r="H14" s="65">
        <v>29</v>
      </c>
      <c r="I14" s="65">
        <v>8</v>
      </c>
    </row>
    <row r="15" spans="1:9">
      <c r="B15" s="55" t="s">
        <v>31</v>
      </c>
      <c r="C15" s="66">
        <v>31.827242524916944</v>
      </c>
      <c r="D15" s="65">
        <v>12</v>
      </c>
      <c r="E15" s="66">
        <v>67.608476286579204</v>
      </c>
      <c r="F15" s="65">
        <v>15</v>
      </c>
      <c r="G15" s="67">
        <v>33.37939930290127</v>
      </c>
      <c r="H15" s="65">
        <v>33</v>
      </c>
      <c r="I15" s="65">
        <v>21</v>
      </c>
    </row>
    <row r="16" spans="1:9">
      <c r="B16" s="55" t="s">
        <v>32</v>
      </c>
      <c r="C16" s="66">
        <v>26.358552284478208</v>
      </c>
      <c r="D16" s="65">
        <v>34</v>
      </c>
      <c r="E16" s="66">
        <v>67.786982248520715</v>
      </c>
      <c r="F16" s="65">
        <v>12</v>
      </c>
      <c r="G16" s="67">
        <v>21.225172026085001</v>
      </c>
      <c r="H16" s="65">
        <v>48</v>
      </c>
      <c r="I16" s="65">
        <v>38</v>
      </c>
    </row>
    <row r="17" spans="2:9">
      <c r="B17" s="55" t="s">
        <v>33</v>
      </c>
      <c r="C17" s="66">
        <v>26.918502691043965</v>
      </c>
      <c r="D17" s="65">
        <v>31</v>
      </c>
      <c r="E17" s="66">
        <v>61.651437592690037</v>
      </c>
      <c r="F17" s="65">
        <v>35</v>
      </c>
      <c r="G17" s="67">
        <v>41.244774959746238</v>
      </c>
      <c r="H17" s="65">
        <v>18</v>
      </c>
      <c r="I17" s="65">
        <v>32</v>
      </c>
    </row>
    <row r="18" spans="2:9">
      <c r="B18" s="55" t="s">
        <v>34</v>
      </c>
      <c r="C18" s="66">
        <v>31.389945078158004</v>
      </c>
      <c r="D18" s="65">
        <v>13</v>
      </c>
      <c r="E18" s="66">
        <v>58.530890804597703</v>
      </c>
      <c r="F18" s="65">
        <v>45</v>
      </c>
      <c r="G18" s="67">
        <v>70.729863733185866</v>
      </c>
      <c r="H18" s="65">
        <v>2</v>
      </c>
      <c r="I18" s="65">
        <v>17</v>
      </c>
    </row>
    <row r="19" spans="2:9" ht="14.25" customHeight="1">
      <c r="B19" s="55" t="s">
        <v>35</v>
      </c>
      <c r="C19" s="66"/>
      <c r="D19" s="65"/>
      <c r="E19" s="66"/>
      <c r="F19" s="65"/>
      <c r="G19" s="67"/>
      <c r="H19" s="65"/>
      <c r="I19" s="65"/>
    </row>
    <row r="20" spans="2:9">
      <c r="B20" s="55" t="s">
        <v>36</v>
      </c>
      <c r="C20" s="66">
        <v>26.629261976694004</v>
      </c>
      <c r="D20" s="65">
        <v>32</v>
      </c>
      <c r="E20" s="66">
        <v>76.168572849328697</v>
      </c>
      <c r="F20" s="65">
        <v>1</v>
      </c>
      <c r="G20" s="67">
        <v>16.225339394464765</v>
      </c>
      <c r="H20" s="65">
        <v>50</v>
      </c>
      <c r="I20" s="65">
        <v>27</v>
      </c>
    </row>
    <row r="21" spans="2:9">
      <c r="B21" s="55" t="s">
        <v>37</v>
      </c>
      <c r="C21" s="66">
        <v>34.421364985163208</v>
      </c>
      <c r="D21" s="65">
        <v>9</v>
      </c>
      <c r="E21" s="66">
        <v>62.260127931769723</v>
      </c>
      <c r="F21" s="65">
        <v>32</v>
      </c>
      <c r="G21" s="67">
        <v>74.838676344304417</v>
      </c>
      <c r="H21" s="65">
        <v>1</v>
      </c>
      <c r="I21" s="65">
        <v>7</v>
      </c>
    </row>
    <row r="22" spans="2:9">
      <c r="B22" s="55" t="s">
        <v>38</v>
      </c>
      <c r="C22" s="66">
        <v>26.349943919243714</v>
      </c>
      <c r="D22" s="65">
        <v>35</v>
      </c>
      <c r="E22" s="66">
        <v>63.975370139753707</v>
      </c>
      <c r="F22" s="65">
        <v>28</v>
      </c>
      <c r="G22" s="67">
        <v>35.006239964241182</v>
      </c>
      <c r="H22" s="65">
        <v>30</v>
      </c>
      <c r="I22" s="65">
        <v>36</v>
      </c>
    </row>
    <row r="23" spans="2:9">
      <c r="B23" s="55" t="s">
        <v>39</v>
      </c>
      <c r="C23" s="66">
        <v>27.531853408643109</v>
      </c>
      <c r="D23" s="65">
        <v>29</v>
      </c>
      <c r="E23" s="66">
        <v>68.343985357217875</v>
      </c>
      <c r="F23" s="65">
        <v>8</v>
      </c>
      <c r="G23" s="67">
        <v>37.633566974880971</v>
      </c>
      <c r="H23" s="65">
        <v>26</v>
      </c>
      <c r="I23" s="65">
        <v>8</v>
      </c>
    </row>
    <row r="24" spans="2:9">
      <c r="B24" s="55" t="s">
        <v>40</v>
      </c>
      <c r="C24" s="66">
        <v>39.663257558840606</v>
      </c>
      <c r="D24" s="65">
        <v>1</v>
      </c>
      <c r="E24" s="66">
        <v>53.346160573727474</v>
      </c>
      <c r="F24" s="65">
        <v>47</v>
      </c>
      <c r="G24" s="67">
        <v>37.167715279277289</v>
      </c>
      <c r="H24" s="65">
        <v>27</v>
      </c>
      <c r="I24" s="65">
        <v>46</v>
      </c>
    </row>
    <row r="25" spans="2:9">
      <c r="B25" s="55" t="s">
        <v>41</v>
      </c>
      <c r="C25" s="66">
        <v>35.861998882170617</v>
      </c>
      <c r="D25" s="65">
        <v>5</v>
      </c>
      <c r="E25" s="66">
        <v>67.709973501286541</v>
      </c>
      <c r="F25" s="65">
        <v>13</v>
      </c>
      <c r="G25" s="67">
        <v>32.424357539038112</v>
      </c>
      <c r="H25" s="65">
        <v>35</v>
      </c>
      <c r="I25" s="65">
        <v>21</v>
      </c>
    </row>
    <row r="26" spans="2:9">
      <c r="B26" s="55" t="s">
        <v>42</v>
      </c>
      <c r="C26" s="67">
        <v>30.917241087664397</v>
      </c>
      <c r="D26" s="65">
        <v>17</v>
      </c>
      <c r="E26" s="66">
        <v>58.627538606683551</v>
      </c>
      <c r="F26" s="65">
        <v>44</v>
      </c>
      <c r="G26" s="67">
        <v>42.330871562720226</v>
      </c>
      <c r="H26" s="65">
        <v>17</v>
      </c>
      <c r="I26" s="65">
        <v>39</v>
      </c>
    </row>
    <row r="27" spans="2:9">
      <c r="B27" s="55" t="s">
        <v>43</v>
      </c>
      <c r="C27" s="66">
        <v>28.159941662615463</v>
      </c>
      <c r="D27" s="65">
        <v>27</v>
      </c>
      <c r="E27" s="66">
        <v>47.836194563662374</v>
      </c>
      <c r="F27" s="65">
        <v>51</v>
      </c>
      <c r="G27" s="67">
        <v>40.136929519423127</v>
      </c>
      <c r="H27" s="65">
        <v>20</v>
      </c>
      <c r="I27" s="65">
        <v>44</v>
      </c>
    </row>
    <row r="28" spans="2:9">
      <c r="B28" s="55" t="s">
        <v>44</v>
      </c>
      <c r="C28" s="66">
        <v>26.535782140595316</v>
      </c>
      <c r="D28" s="65">
        <v>33</v>
      </c>
      <c r="E28" s="66">
        <v>65.323978539001232</v>
      </c>
      <c r="F28" s="65">
        <v>22</v>
      </c>
      <c r="G28" s="67">
        <v>27.62887883263004</v>
      </c>
      <c r="H28" s="65">
        <v>40</v>
      </c>
      <c r="I28" s="65">
        <v>41</v>
      </c>
    </row>
    <row r="29" spans="2:9">
      <c r="B29" s="55" t="s">
        <v>97</v>
      </c>
      <c r="C29" s="66">
        <v>10.720887245841034</v>
      </c>
      <c r="D29" s="65">
        <v>51</v>
      </c>
      <c r="E29" s="66">
        <v>64.908722109533471</v>
      </c>
      <c r="F29" s="65">
        <v>24</v>
      </c>
      <c r="G29" s="67">
        <v>55.776658774892141</v>
      </c>
      <c r="H29" s="65">
        <v>7</v>
      </c>
      <c r="I29" s="65">
        <v>6</v>
      </c>
    </row>
    <row r="30" spans="2:9">
      <c r="B30" s="55" t="s">
        <v>46</v>
      </c>
      <c r="C30" s="66">
        <v>25.339962858683279</v>
      </c>
      <c r="D30" s="65">
        <v>36</v>
      </c>
      <c r="E30" s="66">
        <v>64.445981067741243</v>
      </c>
      <c r="F30" s="65">
        <v>26</v>
      </c>
      <c r="G30" s="67">
        <v>31.352486413051672</v>
      </c>
      <c r="H30" s="65">
        <v>39</v>
      </c>
      <c r="I30" s="65">
        <v>43</v>
      </c>
    </row>
    <row r="31" spans="2:9">
      <c r="B31" s="55" t="s">
        <v>101</v>
      </c>
      <c r="C31" s="67">
        <v>17.676486937187327</v>
      </c>
      <c r="D31" s="65">
        <v>42</v>
      </c>
      <c r="E31" s="66">
        <v>67.801047120418843</v>
      </c>
      <c r="F31" s="65">
        <v>11</v>
      </c>
      <c r="G31" s="67">
        <v>36.310403051286301</v>
      </c>
      <c r="H31" s="65">
        <v>28</v>
      </c>
      <c r="I31" s="65">
        <v>11</v>
      </c>
    </row>
    <row r="32" spans="2:9">
      <c r="B32" s="55" t="s">
        <v>47</v>
      </c>
      <c r="C32" s="66">
        <v>37.324998708477551</v>
      </c>
      <c r="D32" s="65">
        <v>3</v>
      </c>
      <c r="E32" s="66">
        <v>69.824496582301862</v>
      </c>
      <c r="F32" s="65">
        <v>6</v>
      </c>
      <c r="G32" s="67">
        <v>38.349933123519406</v>
      </c>
      <c r="H32" s="65">
        <v>24</v>
      </c>
      <c r="I32" s="65">
        <v>5</v>
      </c>
    </row>
    <row r="33" spans="2:9">
      <c r="B33" s="55" t="s">
        <v>48</v>
      </c>
      <c r="C33" s="66">
        <v>31.215722120658135</v>
      </c>
      <c r="D33" s="65">
        <v>15</v>
      </c>
      <c r="E33" s="66">
        <v>64.370900417412045</v>
      </c>
      <c r="F33" s="65">
        <v>27</v>
      </c>
      <c r="G33" s="67">
        <v>38.903546817148907</v>
      </c>
      <c r="H33" s="65">
        <v>22</v>
      </c>
      <c r="I33" s="65">
        <v>25</v>
      </c>
    </row>
    <row r="34" spans="2:9">
      <c r="B34" s="55" t="s">
        <v>49</v>
      </c>
      <c r="C34" s="66">
        <v>34.61557993093642</v>
      </c>
      <c r="D34" s="65">
        <v>8</v>
      </c>
      <c r="E34" s="66">
        <v>59.82337397431737</v>
      </c>
      <c r="F34" s="65">
        <v>39</v>
      </c>
      <c r="G34" s="67">
        <v>33.455576579234375</v>
      </c>
      <c r="H34" s="65">
        <v>32</v>
      </c>
      <c r="I34" s="65">
        <v>44</v>
      </c>
    </row>
    <row r="35" spans="2:9">
      <c r="B35" s="55" t="s">
        <v>50</v>
      </c>
      <c r="C35" s="66">
        <v>31.325301204819279</v>
      </c>
      <c r="D35" s="65">
        <v>14</v>
      </c>
      <c r="E35" s="66">
        <v>63.315063315063313</v>
      </c>
      <c r="F35" s="65">
        <v>30</v>
      </c>
      <c r="G35" s="67">
        <v>48.033683999969107</v>
      </c>
      <c r="H35" s="65">
        <v>11</v>
      </c>
      <c r="I35" s="65">
        <v>14</v>
      </c>
    </row>
    <row r="36" spans="2:9">
      <c r="B36" s="55" t="s">
        <v>51</v>
      </c>
      <c r="C36" s="66">
        <v>36.098935504070127</v>
      </c>
      <c r="D36" s="65">
        <v>4</v>
      </c>
      <c r="E36" s="66">
        <v>68.488471391972666</v>
      </c>
      <c r="F36" s="65">
        <v>7</v>
      </c>
      <c r="G36" s="67">
        <v>47.833914073014661</v>
      </c>
      <c r="H36" s="65">
        <v>12</v>
      </c>
      <c r="I36" s="65">
        <v>1</v>
      </c>
    </row>
    <row r="37" spans="2:9">
      <c r="B37" s="55" t="s">
        <v>102</v>
      </c>
      <c r="C37" s="66">
        <v>15.384615384615385</v>
      </c>
      <c r="D37" s="65">
        <v>48</v>
      </c>
      <c r="E37" s="66">
        <v>71.810883140053534</v>
      </c>
      <c r="F37" s="65">
        <v>4</v>
      </c>
      <c r="G37" s="67">
        <v>23.58001239232745</v>
      </c>
      <c r="H37" s="65">
        <v>45</v>
      </c>
      <c r="I37" s="65">
        <v>25</v>
      </c>
    </row>
    <row r="38" spans="2:9">
      <c r="B38" s="55" t="s">
        <v>53</v>
      </c>
      <c r="C38" s="66">
        <v>27.426570706088309</v>
      </c>
      <c r="D38" s="65">
        <v>30</v>
      </c>
      <c r="E38" s="66">
        <v>62.045209903121631</v>
      </c>
      <c r="F38" s="65">
        <v>33</v>
      </c>
      <c r="G38" s="67">
        <v>45.80356555760126</v>
      </c>
      <c r="H38" s="65">
        <v>14</v>
      </c>
      <c r="I38" s="65">
        <v>17</v>
      </c>
    </row>
    <row r="39" spans="2:9">
      <c r="B39" s="55" t="s">
        <v>54</v>
      </c>
      <c r="C39" s="66">
        <v>28.826753322339705</v>
      </c>
      <c r="D39" s="65">
        <v>26</v>
      </c>
      <c r="E39" s="66">
        <v>60.186061179438667</v>
      </c>
      <c r="F39" s="65">
        <v>38</v>
      </c>
      <c r="G39" s="67">
        <v>31.725338062136505</v>
      </c>
      <c r="H39" s="65">
        <v>36</v>
      </c>
      <c r="I39" s="65">
        <v>46</v>
      </c>
    </row>
    <row r="40" spans="2:9">
      <c r="B40" s="55" t="s">
        <v>55</v>
      </c>
      <c r="C40" s="67">
        <v>25.027300704854561</v>
      </c>
      <c r="D40" s="65">
        <v>37</v>
      </c>
      <c r="E40" s="66">
        <v>55.267603470782468</v>
      </c>
      <c r="F40" s="65">
        <v>46</v>
      </c>
      <c r="G40" s="67">
        <v>27.118579678027711</v>
      </c>
      <c r="H40" s="65">
        <v>42</v>
      </c>
      <c r="I40" s="65">
        <v>48</v>
      </c>
    </row>
    <row r="41" spans="2:9">
      <c r="B41" s="55" t="s">
        <v>56</v>
      </c>
      <c r="C41" s="66">
        <v>24.049007182087028</v>
      </c>
      <c r="D41" s="65">
        <v>38</v>
      </c>
      <c r="E41" s="66">
        <v>66.191727473539856</v>
      </c>
      <c r="F41" s="65">
        <v>19</v>
      </c>
      <c r="G41" s="67">
        <v>24.964113256401699</v>
      </c>
      <c r="H41" s="65">
        <v>44</v>
      </c>
      <c r="I41" s="65">
        <v>42</v>
      </c>
    </row>
    <row r="42" spans="2:9">
      <c r="B42" s="55" t="s">
        <v>57</v>
      </c>
      <c r="C42" s="66">
        <v>30.181097906055459</v>
      </c>
      <c r="D42" s="65">
        <v>23</v>
      </c>
      <c r="E42" s="66">
        <v>66.307904253487166</v>
      </c>
      <c r="F42" s="65">
        <v>18</v>
      </c>
      <c r="G42" s="67">
        <v>52.839274189832238</v>
      </c>
      <c r="H42" s="65">
        <v>8</v>
      </c>
      <c r="I42" s="65">
        <v>2</v>
      </c>
    </row>
    <row r="43" spans="2:9">
      <c r="B43" s="55" t="s">
        <v>58</v>
      </c>
      <c r="C43" s="66">
        <v>38.646153846153844</v>
      </c>
      <c r="D43" s="65">
        <v>2</v>
      </c>
      <c r="E43" s="66">
        <v>72.89464711899079</v>
      </c>
      <c r="F43" s="65">
        <v>2</v>
      </c>
      <c r="G43" s="67">
        <v>22.144967301163057</v>
      </c>
      <c r="H43" s="65">
        <v>46</v>
      </c>
      <c r="I43" s="65">
        <v>21</v>
      </c>
    </row>
    <row r="44" spans="2:9">
      <c r="B44" s="55" t="s">
        <v>113</v>
      </c>
      <c r="C44" s="66">
        <v>13.295598241705306</v>
      </c>
      <c r="D44" s="65">
        <v>50</v>
      </c>
      <c r="E44" s="66">
        <v>64.5526805344157</v>
      </c>
      <c r="F44" s="65">
        <v>25</v>
      </c>
      <c r="G44" s="67">
        <v>45.350953645426891</v>
      </c>
      <c r="H44" s="65">
        <v>15</v>
      </c>
      <c r="I44" s="65">
        <v>12</v>
      </c>
    </row>
    <row r="45" spans="2:9">
      <c r="B45" s="55" t="s">
        <v>60</v>
      </c>
      <c r="C45" s="67">
        <v>30.945524358051358</v>
      </c>
      <c r="D45" s="65">
        <v>16</v>
      </c>
      <c r="E45" s="66">
        <v>59.759984999062446</v>
      </c>
      <c r="F45" s="65">
        <v>40</v>
      </c>
      <c r="G45" s="67">
        <v>61.370863289766021</v>
      </c>
      <c r="H45" s="65">
        <v>5</v>
      </c>
      <c r="I45" s="65">
        <v>15</v>
      </c>
    </row>
    <row r="46" spans="2:9">
      <c r="B46" s="55" t="s">
        <v>61</v>
      </c>
      <c r="C46" s="66">
        <v>23.591941498377643</v>
      </c>
      <c r="D46" s="65">
        <v>40</v>
      </c>
      <c r="E46" s="66">
        <v>58.67949951876804</v>
      </c>
      <c r="F46" s="65">
        <v>43</v>
      </c>
      <c r="G46" s="67">
        <v>43.333101241741659</v>
      </c>
      <c r="H46" s="65">
        <v>16</v>
      </c>
      <c r="I46" s="65">
        <v>37</v>
      </c>
    </row>
    <row r="47" spans="2:9">
      <c r="B47" s="55" t="s">
        <v>98</v>
      </c>
      <c r="C47" s="66">
        <v>17.560751948647411</v>
      </c>
      <c r="D47" s="65">
        <v>43</v>
      </c>
      <c r="E47" s="66">
        <v>51.863354037267086</v>
      </c>
      <c r="F47" s="65">
        <v>48</v>
      </c>
      <c r="G47" s="67">
        <v>21.579954173342667</v>
      </c>
      <c r="H47" s="65">
        <v>47</v>
      </c>
      <c r="I47" s="65">
        <v>50</v>
      </c>
    </row>
    <row r="48" spans="2:9" ht="14.25" customHeight="1">
      <c r="B48" s="55" t="s">
        <v>63</v>
      </c>
      <c r="C48" s="66"/>
      <c r="D48" s="65"/>
      <c r="E48" s="66"/>
      <c r="F48" s="65"/>
      <c r="G48" s="67"/>
      <c r="H48" s="65"/>
      <c r="I48" s="65"/>
    </row>
    <row r="49" spans="2:9">
      <c r="B49" s="55" t="s">
        <v>64</v>
      </c>
      <c r="C49" s="66">
        <v>29.170109786329828</v>
      </c>
      <c r="D49" s="65">
        <v>25</v>
      </c>
      <c r="E49" s="66">
        <v>63.654121630420626</v>
      </c>
      <c r="F49" s="65">
        <v>29</v>
      </c>
      <c r="G49" s="67">
        <v>38.862036728991129</v>
      </c>
      <c r="H49" s="65">
        <v>23</v>
      </c>
      <c r="I49" s="65">
        <v>29</v>
      </c>
    </row>
    <row r="50" spans="2:9">
      <c r="B50" s="55" t="s">
        <v>99</v>
      </c>
      <c r="C50" s="66">
        <v>17.071935157041541</v>
      </c>
      <c r="D50" s="65">
        <v>45</v>
      </c>
      <c r="E50" s="66">
        <v>66.731328806983512</v>
      </c>
      <c r="F50" s="65">
        <v>17</v>
      </c>
      <c r="G50" s="67">
        <v>31.569570215471742</v>
      </c>
      <c r="H50" s="65">
        <v>37</v>
      </c>
      <c r="I50" s="65">
        <v>34</v>
      </c>
    </row>
    <row r="51" spans="2:9">
      <c r="B51" s="55" t="s">
        <v>100</v>
      </c>
      <c r="C51" s="66">
        <v>15.574650912996777</v>
      </c>
      <c r="D51" s="65">
        <v>46</v>
      </c>
      <c r="E51" s="66">
        <v>61.919504643962853</v>
      </c>
      <c r="F51" s="65">
        <v>34</v>
      </c>
      <c r="G51" s="67">
        <v>67.289569796045143</v>
      </c>
      <c r="H51" s="65">
        <v>3</v>
      </c>
      <c r="I51" s="65">
        <v>10</v>
      </c>
    </row>
    <row r="52" spans="2:9">
      <c r="B52" s="55" t="s">
        <v>67</v>
      </c>
      <c r="C52" s="66">
        <v>30.854413395828118</v>
      </c>
      <c r="D52" s="65">
        <v>19</v>
      </c>
      <c r="E52" s="66">
        <v>72.723624364576835</v>
      </c>
      <c r="F52" s="65">
        <v>3</v>
      </c>
      <c r="G52" s="67">
        <v>17.350619636039237</v>
      </c>
      <c r="H52" s="65">
        <v>49</v>
      </c>
      <c r="I52" s="65">
        <v>29</v>
      </c>
    </row>
    <row r="53" spans="2:9">
      <c r="B53" s="55" t="s">
        <v>68</v>
      </c>
      <c r="C53" s="66">
        <v>35.857765400582757</v>
      </c>
      <c r="D53" s="65">
        <v>6</v>
      </c>
      <c r="E53" s="66">
        <v>67.06467661691542</v>
      </c>
      <c r="F53" s="65">
        <v>16</v>
      </c>
      <c r="G53" s="67">
        <v>33.459052174627828</v>
      </c>
      <c r="H53" s="65">
        <v>31</v>
      </c>
      <c r="I53" s="65">
        <v>17</v>
      </c>
    </row>
    <row r="54" spans="2:9">
      <c r="B54" s="55" t="s">
        <v>69</v>
      </c>
      <c r="C54" s="67">
        <v>32.79</v>
      </c>
      <c r="D54" s="65">
        <v>10</v>
      </c>
      <c r="E54" s="66">
        <v>65.143258920724207</v>
      </c>
      <c r="F54" s="65">
        <v>23</v>
      </c>
      <c r="G54" s="67">
        <v>61.430645261409722</v>
      </c>
      <c r="H54" s="65">
        <v>4</v>
      </c>
      <c r="I54" s="65">
        <v>4</v>
      </c>
    </row>
    <row r="55" spans="2:9">
      <c r="B55" s="55" t="s">
        <v>70</v>
      </c>
      <c r="C55" s="66">
        <v>21.862130707251566</v>
      </c>
      <c r="D55" s="65">
        <v>41</v>
      </c>
      <c r="E55" s="66">
        <v>62.832929782082324</v>
      </c>
      <c r="F55" s="65">
        <v>31</v>
      </c>
      <c r="G55" s="67">
        <v>39.656751364342171</v>
      </c>
      <c r="H55" s="65">
        <v>21</v>
      </c>
      <c r="I55" s="65">
        <v>29</v>
      </c>
    </row>
    <row r="56" spans="2:9" ht="14.25" customHeight="1">
      <c r="B56" s="55" t="s">
        <v>71</v>
      </c>
      <c r="C56" s="66"/>
      <c r="D56" s="65"/>
      <c r="E56" s="66"/>
      <c r="F56" s="65"/>
      <c r="G56" s="67"/>
      <c r="H56" s="65"/>
      <c r="I56" s="65"/>
    </row>
    <row r="57" spans="2:9">
      <c r="B57" s="55" t="s">
        <v>72</v>
      </c>
      <c r="C57" s="66">
        <v>30.68939508221451</v>
      </c>
      <c r="D57" s="65">
        <v>20</v>
      </c>
      <c r="E57" s="66">
        <v>67.632501546710671</v>
      </c>
      <c r="F57" s="65">
        <v>14</v>
      </c>
      <c r="G57" s="67">
        <v>33.229214392149196</v>
      </c>
      <c r="H57" s="65">
        <v>34</v>
      </c>
      <c r="I57" s="65">
        <v>21</v>
      </c>
    </row>
    <row r="58" spans="2:9">
      <c r="B58" s="55" t="s">
        <v>73</v>
      </c>
      <c r="C58" s="66">
        <v>30.32876512611168</v>
      </c>
      <c r="D58" s="65">
        <v>21</v>
      </c>
      <c r="E58" s="66">
        <v>60.358359749792342</v>
      </c>
      <c r="F58" s="65">
        <v>37</v>
      </c>
      <c r="G58" s="67">
        <v>51.050988245517495</v>
      </c>
      <c r="H58" s="65">
        <v>9</v>
      </c>
      <c r="I58" s="65">
        <v>16</v>
      </c>
    </row>
    <row r="59" spans="2:9">
      <c r="B59" s="55" t="s">
        <v>74</v>
      </c>
      <c r="C59" s="67">
        <v>29.333333333333332</v>
      </c>
      <c r="D59" s="65">
        <v>24</v>
      </c>
      <c r="E59" s="66">
        <v>61.64816024384934</v>
      </c>
      <c r="F59" s="65">
        <v>36</v>
      </c>
      <c r="G59" s="67">
        <v>38.097078634221923</v>
      </c>
      <c r="H59" s="65">
        <v>25</v>
      </c>
      <c r="I59" s="65">
        <v>39</v>
      </c>
    </row>
    <row r="60" spans="2:9">
      <c r="B60" s="55" t="s">
        <v>75</v>
      </c>
      <c r="C60" s="66">
        <v>32.370735893585071</v>
      </c>
      <c r="D60" s="65">
        <v>11</v>
      </c>
      <c r="E60" s="66">
        <v>59.347210006840612</v>
      </c>
      <c r="F60" s="65">
        <v>41</v>
      </c>
      <c r="G60" s="67">
        <v>50.758799230948412</v>
      </c>
      <c r="H60" s="65">
        <v>10</v>
      </c>
      <c r="I60" s="65">
        <v>27</v>
      </c>
    </row>
    <row r="61" spans="2:9" ht="15" thickBot="1">
      <c r="B61" s="56" t="s">
        <v>76</v>
      </c>
      <c r="C61" s="68">
        <v>30.916030534351147</v>
      </c>
      <c r="D61" s="69">
        <v>18</v>
      </c>
      <c r="E61" s="68">
        <v>65.476190476190482</v>
      </c>
      <c r="F61" s="69">
        <v>20</v>
      </c>
      <c r="G61" s="70">
        <v>59.140537691091197</v>
      </c>
      <c r="H61" s="69">
        <v>6</v>
      </c>
      <c r="I61" s="69">
        <v>2</v>
      </c>
    </row>
    <row r="62" spans="2:9" ht="31.5" customHeight="1">
      <c r="B62" s="110" t="s">
        <v>77</v>
      </c>
      <c r="C62" s="110"/>
      <c r="D62" s="110"/>
      <c r="E62" s="110"/>
      <c r="F62" s="110"/>
      <c r="G62" s="110"/>
      <c r="H62" s="110"/>
      <c r="I62" s="110"/>
    </row>
    <row r="63" spans="2:9" ht="55.5" customHeight="1">
      <c r="B63" s="111" t="s">
        <v>124</v>
      </c>
      <c r="C63" s="111"/>
      <c r="D63" s="111"/>
      <c r="E63" s="111"/>
      <c r="F63" s="111"/>
      <c r="G63" s="111"/>
      <c r="H63" s="111"/>
      <c r="I63" s="111"/>
    </row>
    <row r="64" spans="2:9">
      <c r="B64" s="107" t="s">
        <v>111</v>
      </c>
    </row>
  </sheetData>
  <mergeCells count="10">
    <mergeCell ref="B62:I62"/>
    <mergeCell ref="B63:I63"/>
    <mergeCell ref="A1:H1"/>
    <mergeCell ref="A2:H2"/>
    <mergeCell ref="A3:H3"/>
    <mergeCell ref="A4:H4"/>
    <mergeCell ref="B5:B6"/>
    <mergeCell ref="C5:D5"/>
    <mergeCell ref="E5:F5"/>
    <mergeCell ref="G5:H5"/>
  </mergeCells>
  <pageMargins left="0.7" right="0.7" top="0.75" bottom="0.75" header="0.3" footer="0.3"/>
  <pageSetup scale="68"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M65"/>
  <sheetViews>
    <sheetView showGridLines="0" topLeftCell="A10" zoomScale="75" zoomScaleNormal="75" workbookViewId="0">
      <selection activeCell="E59" sqref="E59"/>
    </sheetView>
  </sheetViews>
  <sheetFormatPr defaultRowHeight="14.25"/>
  <cols>
    <col min="1" max="1" width="9.140625" style="48"/>
    <col min="2" max="2" width="18.140625" style="48" customWidth="1"/>
    <col min="3" max="3" width="11.7109375" style="48" customWidth="1"/>
    <col min="4" max="4" width="14" style="48" customWidth="1"/>
    <col min="5" max="5" width="15.28515625" style="48" customWidth="1"/>
    <col min="6" max="6" width="11.85546875" style="48" customWidth="1"/>
    <col min="7" max="7" width="18.42578125" style="48" customWidth="1"/>
    <col min="8" max="8" width="17" style="48" customWidth="1"/>
    <col min="9" max="12" width="9.140625" style="48"/>
    <col min="13" max="13" width="9.42578125" style="48" bestFit="1" customWidth="1"/>
    <col min="14" max="16384" width="9.140625" style="48"/>
  </cols>
  <sheetData>
    <row r="1" spans="1:12" ht="18">
      <c r="A1" s="7"/>
      <c r="B1" s="112" t="s">
        <v>105</v>
      </c>
      <c r="C1" s="112"/>
      <c r="D1" s="112"/>
      <c r="E1" s="112"/>
      <c r="F1" s="112"/>
      <c r="G1" s="112"/>
      <c r="H1" s="112"/>
    </row>
    <row r="2" spans="1:12" ht="15.75">
      <c r="A2" s="7"/>
      <c r="B2" s="114"/>
      <c r="C2" s="114"/>
      <c r="D2" s="114"/>
      <c r="E2" s="114"/>
      <c r="F2" s="114"/>
      <c r="G2" s="114"/>
      <c r="H2" s="114"/>
    </row>
    <row r="3" spans="1:12" ht="15.75">
      <c r="A3" s="7"/>
      <c r="B3" s="114" t="s">
        <v>14</v>
      </c>
      <c r="C3" s="114"/>
      <c r="D3" s="114"/>
      <c r="E3" s="114"/>
      <c r="F3" s="114"/>
      <c r="G3" s="114"/>
      <c r="H3" s="114"/>
    </row>
    <row r="4" spans="1:12" ht="15.75">
      <c r="A4" s="7"/>
      <c r="B4" s="114" t="s">
        <v>106</v>
      </c>
      <c r="C4" s="114"/>
      <c r="D4" s="114"/>
      <c r="E4" s="114"/>
      <c r="F4" s="114"/>
      <c r="G4" s="114"/>
      <c r="H4" s="114"/>
    </row>
    <row r="5" spans="1:12" ht="16.5" thickBot="1">
      <c r="A5" s="7"/>
      <c r="B5" s="121"/>
      <c r="C5" s="121"/>
      <c r="D5" s="121"/>
      <c r="E5" s="121"/>
      <c r="F5" s="121"/>
      <c r="G5" s="121"/>
      <c r="H5" s="121"/>
    </row>
    <row r="6" spans="1:12" ht="16.5" thickBot="1">
      <c r="A6" s="7"/>
      <c r="B6" s="116" t="s">
        <v>15</v>
      </c>
      <c r="C6" s="123" t="s">
        <v>103</v>
      </c>
      <c r="D6" s="124"/>
      <c r="E6" s="125"/>
      <c r="F6" s="126" t="s">
        <v>91</v>
      </c>
      <c r="G6" s="127"/>
      <c r="H6" s="128"/>
    </row>
    <row r="7" spans="1:12" ht="15.75" thickBot="1">
      <c r="A7" s="7"/>
      <c r="B7" s="122"/>
      <c r="C7" s="98" t="s">
        <v>16</v>
      </c>
      <c r="D7" s="9" t="s">
        <v>17</v>
      </c>
      <c r="E7" s="10" t="s">
        <v>18</v>
      </c>
      <c r="F7" s="99" t="s">
        <v>16</v>
      </c>
      <c r="G7" s="100" t="s">
        <v>122</v>
      </c>
      <c r="H7" s="101" t="s">
        <v>18</v>
      </c>
    </row>
    <row r="8" spans="1:12">
      <c r="A8" s="8"/>
      <c r="B8" s="11" t="s">
        <v>78</v>
      </c>
      <c r="C8" s="71">
        <v>27.808541043691093</v>
      </c>
      <c r="D8" s="71">
        <v>65.08115714379214</v>
      </c>
      <c r="E8" s="71">
        <v>30.754685973361152</v>
      </c>
      <c r="F8" s="93">
        <v>27.515204137200914</v>
      </c>
      <c r="G8" s="93">
        <v>60.410481164389488</v>
      </c>
      <c r="H8" s="93">
        <v>32.009565875633669</v>
      </c>
    </row>
    <row r="9" spans="1:12" ht="24" customHeight="1">
      <c r="A9" s="8"/>
      <c r="B9" s="12" t="str">
        <f>'11 03a'!B8</f>
        <v>Alabama</v>
      </c>
      <c r="C9" s="57">
        <v>30.260944407495792</v>
      </c>
      <c r="D9" s="57">
        <v>49.389485998391457</v>
      </c>
      <c r="E9" s="58">
        <v>27.44900641548158</v>
      </c>
      <c r="F9" s="94">
        <v>30.344221841147682</v>
      </c>
      <c r="G9" s="94">
        <v>63.410630865704306</v>
      </c>
      <c r="H9" s="95">
        <v>26.114323614293806</v>
      </c>
    </row>
    <row r="10" spans="1:12">
      <c r="A10" s="8"/>
      <c r="B10" s="12" t="str">
        <f>'11 03a'!B9</f>
        <v>Alaska</v>
      </c>
      <c r="C10" s="57">
        <v>35.424508573818486</v>
      </c>
      <c r="D10" s="57">
        <v>68.254922591312194</v>
      </c>
      <c r="E10" s="58">
        <v>31.491845750792567</v>
      </c>
      <c r="F10" s="94">
        <v>34.25967096487328</v>
      </c>
      <c r="G10" s="94">
        <v>68.386108273748718</v>
      </c>
      <c r="H10" s="95">
        <v>31.256322262397397</v>
      </c>
    </row>
    <row r="11" spans="1:12">
      <c r="A11" s="8"/>
      <c r="B11" s="12" t="str">
        <f>'11 03a'!B10</f>
        <v>Arizona</v>
      </c>
      <c r="C11" s="57">
        <v>27.765445800961896</v>
      </c>
      <c r="D11" s="57">
        <v>65.468337730870701</v>
      </c>
      <c r="E11" s="58">
        <v>41.125524870446306</v>
      </c>
      <c r="F11" s="94">
        <v>25.960348929421095</v>
      </c>
      <c r="G11" s="94">
        <v>63.014730104946118</v>
      </c>
      <c r="H11" s="95">
        <v>35.353812758371511</v>
      </c>
    </row>
    <row r="12" spans="1:12">
      <c r="A12" s="8"/>
      <c r="B12" s="12" t="str">
        <f>'11 03a'!B11</f>
        <v>Arkansas*/</v>
      </c>
      <c r="C12" s="57">
        <v>17.498532002348796</v>
      </c>
      <c r="D12" s="57">
        <v>49.675324675324681</v>
      </c>
      <c r="E12" s="58">
        <v>13.529436491743166</v>
      </c>
      <c r="F12" s="94">
        <v>20.306513409961685</v>
      </c>
      <c r="G12" s="94">
        <v>68.782608695652172</v>
      </c>
      <c r="H12" s="95">
        <v>22.972327617860756</v>
      </c>
    </row>
    <row r="13" spans="1:12">
      <c r="A13" s="8"/>
      <c r="B13" s="12" t="str">
        <f>'11 03a'!B12</f>
        <v>California</v>
      </c>
      <c r="C13" s="81">
        <v>23.813806574441518</v>
      </c>
      <c r="D13" s="57">
        <v>68.150875290791433</v>
      </c>
      <c r="E13" s="58">
        <v>25.447240285387469</v>
      </c>
      <c r="F13" s="95">
        <v>15.554168502472217</v>
      </c>
      <c r="G13" s="94">
        <v>65.390987527702265</v>
      </c>
      <c r="H13" s="95">
        <v>20.411296934290998</v>
      </c>
    </row>
    <row r="14" spans="1:12">
      <c r="A14" s="8"/>
      <c r="B14" s="12" t="str">
        <f>'11 03a'!B13</f>
        <v>Colorado*/</v>
      </c>
      <c r="C14" s="57">
        <v>15.416154161541614</v>
      </c>
      <c r="D14" s="57">
        <v>59.22330097087378</v>
      </c>
      <c r="E14" s="58">
        <v>47.480304149787543</v>
      </c>
      <c r="F14" s="94">
        <v>13.892314015618579</v>
      </c>
      <c r="G14" s="94">
        <v>58.120649651972158</v>
      </c>
      <c r="H14" s="95">
        <v>44.574332446905395</v>
      </c>
    </row>
    <row r="15" spans="1:12">
      <c r="A15" s="8"/>
      <c r="B15" s="12" t="str">
        <f>'11 03a'!B14</f>
        <v>Connecticut*/</v>
      </c>
      <c r="C15" s="57">
        <v>13.602941176470587</v>
      </c>
      <c r="D15" s="57">
        <v>70.852713178294564</v>
      </c>
      <c r="E15" s="58">
        <v>35.938090452942539</v>
      </c>
      <c r="F15" s="94">
        <v>14.171511627906977</v>
      </c>
      <c r="G15" s="94">
        <v>65.109034267912762</v>
      </c>
      <c r="H15" s="95">
        <v>26.460085092212442</v>
      </c>
    </row>
    <row r="16" spans="1:12">
      <c r="A16" s="8"/>
      <c r="B16" s="12" t="str">
        <f>'11 03a'!B15</f>
        <v>Delaware</v>
      </c>
      <c r="C16" s="57">
        <v>31.827242524916944</v>
      </c>
      <c r="D16" s="57">
        <v>67.608476286579204</v>
      </c>
      <c r="E16" s="58">
        <v>33.37939930290127</v>
      </c>
      <c r="F16" s="94">
        <v>30.887059899405578</v>
      </c>
      <c r="G16" s="94">
        <v>64.17781614156236</v>
      </c>
      <c r="H16" s="95">
        <v>34.774450089068104</v>
      </c>
      <c r="L16" s="62"/>
    </row>
    <row r="17" spans="1:13">
      <c r="A17" s="8"/>
      <c r="B17" s="12" t="str">
        <f>'11 03a'!B16</f>
        <v xml:space="preserve">Dist. of Col. </v>
      </c>
      <c r="C17" s="57">
        <v>26.358552284478208</v>
      </c>
      <c r="D17" s="57">
        <v>67.786982248520715</v>
      </c>
      <c r="E17" s="58">
        <v>21.225172026085001</v>
      </c>
      <c r="F17" s="94">
        <v>24.211790611550395</v>
      </c>
      <c r="G17" s="94">
        <v>62.019230769230774</v>
      </c>
      <c r="H17" s="95">
        <v>18.017998831589818</v>
      </c>
    </row>
    <row r="18" spans="1:13">
      <c r="A18" s="8"/>
      <c r="B18" s="12" t="str">
        <f>'11 03a'!B17</f>
        <v>Florida</v>
      </c>
      <c r="C18" s="81">
        <v>26.918502691043965</v>
      </c>
      <c r="D18" s="57">
        <v>61.651437592690037</v>
      </c>
      <c r="E18" s="58">
        <v>41.244774959746238</v>
      </c>
      <c r="F18" s="95">
        <v>24.942083664283825</v>
      </c>
      <c r="G18" s="94">
        <v>59.189319748803307</v>
      </c>
      <c r="H18" s="95">
        <v>41.486883915681425</v>
      </c>
    </row>
    <row r="19" spans="1:13">
      <c r="A19" s="8"/>
      <c r="B19" s="12" t="str">
        <f>'11 03a'!B18</f>
        <v>Georgia</v>
      </c>
      <c r="C19" s="57">
        <v>31.389945078158004</v>
      </c>
      <c r="D19" s="57">
        <v>58.530890804597703</v>
      </c>
      <c r="E19" s="58">
        <v>70.729863733185866</v>
      </c>
      <c r="F19" s="94">
        <v>31.294619072988812</v>
      </c>
      <c r="G19" s="94">
        <v>64.477263894286835</v>
      </c>
      <c r="H19" s="95">
        <v>68.374298341326266</v>
      </c>
      <c r="M19" s="62"/>
    </row>
    <row r="20" spans="1:13">
      <c r="A20" s="8"/>
      <c r="B20" s="12" t="str">
        <f>'11 03a'!B19</f>
        <v>Guam</v>
      </c>
      <c r="C20" s="57"/>
      <c r="D20" s="57"/>
      <c r="E20" s="58"/>
      <c r="F20" s="94"/>
      <c r="G20" s="94"/>
      <c r="H20" s="95"/>
    </row>
    <row r="21" spans="1:13">
      <c r="A21" s="8"/>
      <c r="B21" s="12" t="str">
        <f>'11 03a'!B20</f>
        <v>Hawaii</v>
      </c>
      <c r="C21" s="57">
        <v>26.629261976694004</v>
      </c>
      <c r="D21" s="57">
        <v>76.168572849328697</v>
      </c>
      <c r="E21" s="58">
        <v>16.225339394464765</v>
      </c>
      <c r="F21" s="94">
        <v>25.117796303008337</v>
      </c>
      <c r="G21" s="94">
        <v>75.390266299357208</v>
      </c>
      <c r="H21" s="95">
        <v>16.7534566881919</v>
      </c>
    </row>
    <row r="22" spans="1:13">
      <c r="A22" s="8"/>
      <c r="B22" s="12" t="str">
        <f>'11 03a'!B21</f>
        <v>Idaho</v>
      </c>
      <c r="C22" s="57">
        <v>34.421364985163208</v>
      </c>
      <c r="D22" s="57">
        <v>62.260127931769723</v>
      </c>
      <c r="E22" s="58">
        <v>74.838676344304417</v>
      </c>
      <c r="F22" s="94">
        <v>31.428571428571427</v>
      </c>
      <c r="G22" s="94">
        <v>68.59903381642512</v>
      </c>
      <c r="H22" s="95">
        <v>85.321397374450399</v>
      </c>
    </row>
    <row r="23" spans="1:13">
      <c r="A23" s="8"/>
      <c r="B23" s="12" t="str">
        <f>'11 03a'!B22</f>
        <v>Illinois</v>
      </c>
      <c r="C23" s="57">
        <v>26.349943919243714</v>
      </c>
      <c r="D23" s="57">
        <v>63.975370139753707</v>
      </c>
      <c r="E23" s="58">
        <v>35.006239964241182</v>
      </c>
      <c r="F23" s="94">
        <v>28.222996515679444</v>
      </c>
      <c r="G23" s="94">
        <v>63.768701981399111</v>
      </c>
      <c r="H23" s="95">
        <v>36.776723179844147</v>
      </c>
    </row>
    <row r="24" spans="1:13">
      <c r="A24" s="8"/>
      <c r="B24" s="12" t="str">
        <f>'11 03a'!B23</f>
        <v>Indiana</v>
      </c>
      <c r="C24" s="57">
        <v>27.531853408643109</v>
      </c>
      <c r="D24" s="57">
        <v>68.343985357217875</v>
      </c>
      <c r="E24" s="58">
        <v>37.633566974880971</v>
      </c>
      <c r="F24" s="94">
        <v>28.955914503427927</v>
      </c>
      <c r="G24" s="94">
        <v>64.752232533706874</v>
      </c>
      <c r="H24" s="95">
        <v>35.60052975494046</v>
      </c>
    </row>
    <row r="25" spans="1:13">
      <c r="A25" s="8"/>
      <c r="B25" s="12" t="str">
        <f>'11 03a'!B24</f>
        <v>Iowa</v>
      </c>
      <c r="C25" s="57">
        <v>39.663257558840606</v>
      </c>
      <c r="D25" s="57">
        <v>53.346160573727474</v>
      </c>
      <c r="E25" s="58">
        <v>37.167715279277289</v>
      </c>
      <c r="F25" s="94">
        <v>32.073135498782449</v>
      </c>
      <c r="G25" s="94">
        <v>50.120417447150125</v>
      </c>
      <c r="H25" s="95">
        <v>39.00250979524413</v>
      </c>
    </row>
    <row r="26" spans="1:13">
      <c r="A26" s="8"/>
      <c r="B26" s="12" t="str">
        <f>'11 03a'!B25</f>
        <v>Kansas</v>
      </c>
      <c r="C26" s="57">
        <v>35.861998882170617</v>
      </c>
      <c r="D26" s="57">
        <v>67.709973501286541</v>
      </c>
      <c r="E26" s="58">
        <v>32.424357539038112</v>
      </c>
      <c r="F26" s="94">
        <v>33.997005988023957</v>
      </c>
      <c r="G26" s="94">
        <v>63.920159680638719</v>
      </c>
      <c r="H26" s="95">
        <v>32.221639098713005</v>
      </c>
    </row>
    <row r="27" spans="1:13">
      <c r="A27" s="8"/>
      <c r="B27" s="12" t="str">
        <f>'11 03a'!B26</f>
        <v>Kentucky</v>
      </c>
      <c r="C27" s="58">
        <v>30.917241087664397</v>
      </c>
      <c r="D27" s="82">
        <v>58.627538606683551</v>
      </c>
      <c r="E27" s="58">
        <v>42.330871562720226</v>
      </c>
      <c r="F27" s="95">
        <v>29.178024340615043</v>
      </c>
      <c r="G27" s="94">
        <v>6.9242136373231995</v>
      </c>
      <c r="H27" s="95">
        <v>47.290906313285156</v>
      </c>
    </row>
    <row r="28" spans="1:13">
      <c r="A28" s="8"/>
      <c r="B28" s="12" t="str">
        <f>'11 03a'!B27</f>
        <v>Louisiana</v>
      </c>
      <c r="C28" s="57">
        <v>28.159941662615463</v>
      </c>
      <c r="D28" s="57">
        <v>47.836194563662374</v>
      </c>
      <c r="E28" s="58">
        <v>40.136929519423127</v>
      </c>
      <c r="F28" s="94">
        <v>27.21763795771016</v>
      </c>
      <c r="G28" s="94">
        <v>42.737959802806216</v>
      </c>
      <c r="H28" s="95">
        <v>47.455740292985872</v>
      </c>
    </row>
    <row r="29" spans="1:13">
      <c r="A29" s="8"/>
      <c r="B29" s="12" t="str">
        <f>'11 03a'!B28</f>
        <v>Maine</v>
      </c>
      <c r="C29" s="57">
        <v>26.535782140595316</v>
      </c>
      <c r="D29" s="57">
        <v>65.323978539001232</v>
      </c>
      <c r="E29" s="58">
        <v>27.62887883263004</v>
      </c>
      <c r="F29" s="94">
        <v>25.75272261370916</v>
      </c>
      <c r="G29" s="94">
        <v>65.073618151098231</v>
      </c>
      <c r="H29" s="95">
        <v>28.30466079357608</v>
      </c>
    </row>
    <row r="30" spans="1:13">
      <c r="A30" s="8"/>
      <c r="B30" s="12" t="str">
        <f>'11 03a'!B29</f>
        <v>Maryland*/</v>
      </c>
      <c r="C30" s="57">
        <v>10.720887245841034</v>
      </c>
      <c r="D30" s="57">
        <v>64.908722109533471</v>
      </c>
      <c r="E30" s="58">
        <v>55.776658774892141</v>
      </c>
      <c r="F30" s="94">
        <v>11.725394896719319</v>
      </c>
      <c r="G30" s="94">
        <v>56.60377358490566</v>
      </c>
      <c r="H30" s="95">
        <v>55.786002064442719</v>
      </c>
    </row>
    <row r="31" spans="1:13">
      <c r="A31" s="8"/>
      <c r="B31" s="12" t="str">
        <f>'11 03a'!B30</f>
        <v>Massachusetts</v>
      </c>
      <c r="C31" s="82">
        <v>25.339962858683279</v>
      </c>
      <c r="D31" s="57">
        <v>64.445981067741243</v>
      </c>
      <c r="E31" s="58">
        <v>31.352486413051672</v>
      </c>
      <c r="F31" s="94">
        <v>24.56579659047657</v>
      </c>
      <c r="G31" s="94">
        <v>63.774481367918014</v>
      </c>
      <c r="H31" s="95">
        <v>34.975640307352322</v>
      </c>
    </row>
    <row r="32" spans="1:13">
      <c r="A32" s="8"/>
      <c r="B32" s="12" t="str">
        <f>'11 03a'!B31</f>
        <v xml:space="preserve">Michigan*/ </v>
      </c>
      <c r="C32" s="58">
        <v>17.676486937187327</v>
      </c>
      <c r="D32" s="57">
        <v>67.801047120418843</v>
      </c>
      <c r="E32" s="58">
        <v>36.310403051286301</v>
      </c>
      <c r="F32" s="95">
        <v>14.74758933635848</v>
      </c>
      <c r="G32" s="94">
        <v>64.917541229385307</v>
      </c>
      <c r="H32" s="95">
        <v>26.26338168217222</v>
      </c>
    </row>
    <row r="33" spans="1:8">
      <c r="A33" s="8"/>
      <c r="B33" s="12" t="str">
        <f>'11 03a'!B32</f>
        <v>Minnesota</v>
      </c>
      <c r="C33" s="57">
        <v>37.324998708477551</v>
      </c>
      <c r="D33" s="57">
        <v>69.824496582301862</v>
      </c>
      <c r="E33" s="58">
        <v>38.349933123519406</v>
      </c>
      <c r="F33" s="94">
        <v>34.357441105211613</v>
      </c>
      <c r="G33" s="94">
        <v>66.806968315211037</v>
      </c>
      <c r="H33" s="95">
        <v>34.077570630642121</v>
      </c>
    </row>
    <row r="34" spans="1:8">
      <c r="A34" s="8"/>
      <c r="B34" s="12" t="str">
        <f>'11 03a'!B33</f>
        <v>Mississippi</v>
      </c>
      <c r="C34" s="82">
        <v>31.215722120658135</v>
      </c>
      <c r="D34" s="57">
        <v>64.370900417412045</v>
      </c>
      <c r="E34" s="58">
        <v>38.903546817148907</v>
      </c>
      <c r="F34" s="94">
        <v>32.738410345609921</v>
      </c>
      <c r="G34" s="94">
        <v>61.395724082291245</v>
      </c>
      <c r="H34" s="95">
        <v>36.958371562829441</v>
      </c>
    </row>
    <row r="35" spans="1:8">
      <c r="A35" s="8"/>
      <c r="B35" s="12" t="str">
        <f>'11 03a'!B34</f>
        <v>Missouri</v>
      </c>
      <c r="C35" s="57">
        <v>34.61557993093642</v>
      </c>
      <c r="D35" s="57">
        <v>59.82337397431737</v>
      </c>
      <c r="E35" s="58">
        <v>33.455576579234375</v>
      </c>
      <c r="F35" s="94">
        <v>33.725693544205342</v>
      </c>
      <c r="G35" s="94">
        <v>60.594459636190699</v>
      </c>
      <c r="H35" s="95">
        <v>33.288492626870784</v>
      </c>
    </row>
    <row r="36" spans="1:8">
      <c r="A36" s="8"/>
      <c r="B36" s="12" t="str">
        <f>'11 03a'!B35</f>
        <v>Montana</v>
      </c>
      <c r="C36" s="57">
        <v>31.325301204819279</v>
      </c>
      <c r="D36" s="57">
        <v>63.315063315063313</v>
      </c>
      <c r="E36" s="58">
        <v>48.033683999969107</v>
      </c>
      <c r="F36" s="94">
        <v>29.65262627957711</v>
      </c>
      <c r="G36" s="94">
        <v>61.36325573605761</v>
      </c>
      <c r="H36" s="95">
        <v>44.34233340901838</v>
      </c>
    </row>
    <row r="37" spans="1:8">
      <c r="A37" s="8"/>
      <c r="B37" s="12" t="str">
        <f>'11 03a'!B36</f>
        <v>Nebraska</v>
      </c>
      <c r="C37" s="57">
        <v>36.098935504070127</v>
      </c>
      <c r="D37" s="57">
        <v>68.488471391972666</v>
      </c>
      <c r="E37" s="58">
        <v>47.833914073014661</v>
      </c>
      <c r="F37" s="94">
        <v>37.263041372630411</v>
      </c>
      <c r="G37" s="94">
        <v>68.516036808719733</v>
      </c>
      <c r="H37" s="95">
        <v>26.773142688426432</v>
      </c>
    </row>
    <row r="38" spans="1:8">
      <c r="A38" s="8"/>
      <c r="B38" s="12" t="str">
        <f>'11 03a'!B37</f>
        <v>Nevada*/</v>
      </c>
      <c r="C38" s="57">
        <v>15.384615384615385</v>
      </c>
      <c r="D38" s="57">
        <v>71.810883140053534</v>
      </c>
      <c r="E38" s="58">
        <v>23.58001239232745</v>
      </c>
      <c r="F38" s="94">
        <v>17.276641550053821</v>
      </c>
      <c r="G38" s="94">
        <v>70.889261744966447</v>
      </c>
      <c r="H38" s="95">
        <v>25.597621656629205</v>
      </c>
    </row>
    <row r="39" spans="1:8">
      <c r="A39" s="8"/>
      <c r="B39" s="12" t="str">
        <f>'11 03a'!B38</f>
        <v>New Hampshire</v>
      </c>
      <c r="C39" s="57">
        <v>27.426570706088309</v>
      </c>
      <c r="D39" s="57">
        <v>62.045209903121631</v>
      </c>
      <c r="E39" s="58">
        <v>45.80356555760126</v>
      </c>
      <c r="F39" s="94">
        <v>30.804953560371516</v>
      </c>
      <c r="G39" s="94">
        <v>34.447935368043083</v>
      </c>
      <c r="H39" s="95">
        <v>51.535108071954753</v>
      </c>
    </row>
    <row r="40" spans="1:8">
      <c r="A40" s="8"/>
      <c r="B40" s="12" t="str">
        <f>'11 03a'!B39</f>
        <v>New Jersey</v>
      </c>
      <c r="C40" s="57">
        <v>28.826753322339705</v>
      </c>
      <c r="D40" s="57">
        <v>60.186061179438667</v>
      </c>
      <c r="E40" s="58">
        <v>31.725338062136505</v>
      </c>
      <c r="F40" s="94">
        <v>26.768092105263158</v>
      </c>
      <c r="G40" s="94">
        <v>57.234003319196013</v>
      </c>
      <c r="H40" s="95">
        <v>29.487276786014888</v>
      </c>
    </row>
    <row r="41" spans="1:8">
      <c r="A41" s="8"/>
      <c r="B41" s="12" t="str">
        <f>'11 03a'!B40</f>
        <v>New Mexico</v>
      </c>
      <c r="C41" s="58">
        <v>25.027300704854561</v>
      </c>
      <c r="D41" s="57">
        <v>55.267603470782468</v>
      </c>
      <c r="E41" s="58">
        <v>27.118579678027711</v>
      </c>
      <c r="F41" s="95">
        <v>27.615077059768307</v>
      </c>
      <c r="G41" s="94">
        <v>56.824625354394485</v>
      </c>
      <c r="H41" s="95">
        <v>26.833206351985645</v>
      </c>
    </row>
    <row r="42" spans="1:8">
      <c r="A42" s="8"/>
      <c r="B42" s="12" t="str">
        <f>'11 03a'!B41</f>
        <v>New York</v>
      </c>
      <c r="C42" s="82">
        <v>24.049007182087028</v>
      </c>
      <c r="D42" s="57">
        <v>66.191727473539856</v>
      </c>
      <c r="E42" s="58">
        <v>24.964113256401699</v>
      </c>
      <c r="F42" s="94">
        <v>23.738414450144415</v>
      </c>
      <c r="G42" s="94">
        <v>63.942345856817226</v>
      </c>
      <c r="H42" s="95">
        <v>25.399896800588586</v>
      </c>
    </row>
    <row r="43" spans="1:8">
      <c r="A43" s="8"/>
      <c r="B43" s="12" t="str">
        <f>'11 03a'!B42</f>
        <v>North Carolina</v>
      </c>
      <c r="C43" s="57">
        <v>30.181097906055459</v>
      </c>
      <c r="D43" s="57">
        <v>66.307904253487166</v>
      </c>
      <c r="E43" s="58">
        <v>52.839274189832238</v>
      </c>
      <c r="F43" s="94">
        <v>28.086988573534832</v>
      </c>
      <c r="G43" s="94">
        <v>64.593868520859672</v>
      </c>
      <c r="H43" s="95">
        <v>46.907621708714423</v>
      </c>
    </row>
    <row r="44" spans="1:8">
      <c r="A44" s="8"/>
      <c r="B44" s="12" t="str">
        <f>'11 03a'!B43</f>
        <v>North Dakota</v>
      </c>
      <c r="C44" s="57">
        <v>38.646153846153844</v>
      </c>
      <c r="D44" s="57">
        <v>72.89464711899079</v>
      </c>
      <c r="E44" s="58">
        <v>22.144967301163057</v>
      </c>
      <c r="F44" s="94">
        <v>36.55573164289487</v>
      </c>
      <c r="G44" s="94">
        <v>71.910112359550567</v>
      </c>
      <c r="H44" s="95">
        <v>19.385834851359643</v>
      </c>
    </row>
    <row r="45" spans="1:8">
      <c r="A45" s="8"/>
      <c r="B45" s="12" t="str">
        <f>'11 03a'!B44</f>
        <v xml:space="preserve">Ohio*/ </v>
      </c>
      <c r="C45" s="82">
        <v>13.295598241705306</v>
      </c>
      <c r="D45" s="57">
        <v>64.5526805344157</v>
      </c>
      <c r="E45" s="58">
        <v>45.350953645426891</v>
      </c>
      <c r="F45" s="94">
        <v>24.129296221786483</v>
      </c>
      <c r="G45" s="94">
        <v>41.404765304889438</v>
      </c>
      <c r="H45" s="95">
        <v>40.712035304129458</v>
      </c>
    </row>
    <row r="46" spans="1:8">
      <c r="A46" s="8"/>
      <c r="B46" s="12" t="str">
        <f>'11 03a'!B45</f>
        <v>Oklahoma</v>
      </c>
      <c r="C46" s="58">
        <v>30.945524358051358</v>
      </c>
      <c r="D46" s="57">
        <v>59.759984999062446</v>
      </c>
      <c r="E46" s="58">
        <v>61.370863289766021</v>
      </c>
      <c r="F46" s="95">
        <v>28.162021888750989</v>
      </c>
      <c r="G46" s="94">
        <v>55.886811520970191</v>
      </c>
      <c r="H46" s="95">
        <v>58.990933627840072</v>
      </c>
    </row>
    <row r="47" spans="1:8">
      <c r="A47" s="8"/>
      <c r="B47" s="12" t="str">
        <f>'11 03a'!B46</f>
        <v>Oregon</v>
      </c>
      <c r="C47" s="57">
        <v>23.591941498377643</v>
      </c>
      <c r="D47" s="57">
        <v>58.67949951876804</v>
      </c>
      <c r="E47" s="58">
        <v>43.333101241741659</v>
      </c>
      <c r="F47" s="94">
        <v>22.550885927661444</v>
      </c>
      <c r="G47" s="94">
        <v>58.886796193497226</v>
      </c>
      <c r="H47" s="95">
        <v>41.997573372155287</v>
      </c>
    </row>
    <row r="48" spans="1:8">
      <c r="A48" s="8"/>
      <c r="B48" s="12" t="str">
        <f>'11 03a'!B47</f>
        <v>Pennsylvania*/</v>
      </c>
      <c r="C48" s="57">
        <v>17.560751948647411</v>
      </c>
      <c r="D48" s="57">
        <v>51.863354037267086</v>
      </c>
      <c r="E48" s="58">
        <v>21.579954173342667</v>
      </c>
      <c r="F48" s="94">
        <v>18.08566895822316</v>
      </c>
      <c r="G48" s="94">
        <v>63.931762794476029</v>
      </c>
      <c r="H48" s="95">
        <v>11.204736265116049</v>
      </c>
    </row>
    <row r="49" spans="1:8">
      <c r="A49" s="8"/>
      <c r="B49" s="12" t="str">
        <f>'11 03a'!B48</f>
        <v>Puerto Rico</v>
      </c>
      <c r="C49" s="57"/>
      <c r="D49" s="57"/>
      <c r="E49" s="58"/>
      <c r="F49" s="94"/>
      <c r="G49" s="94"/>
      <c r="H49" s="95"/>
    </row>
    <row r="50" spans="1:8">
      <c r="A50" s="8"/>
      <c r="B50" s="12" t="str">
        <f>'11 03a'!B49</f>
        <v>Rhode Island</v>
      </c>
      <c r="C50" s="57">
        <v>29.170109786329828</v>
      </c>
      <c r="D50" s="57">
        <v>63.654121630420626</v>
      </c>
      <c r="E50" s="58">
        <v>38.862036728991129</v>
      </c>
      <c r="F50" s="94">
        <v>29.345794392523366</v>
      </c>
      <c r="G50" s="94">
        <v>64.921957516723396</v>
      </c>
      <c r="H50" s="95">
        <v>37.789140563070831</v>
      </c>
    </row>
    <row r="51" spans="1:8">
      <c r="A51" s="8"/>
      <c r="B51" s="12" t="str">
        <f>'11 03a'!B50</f>
        <v>South Carolina*/</v>
      </c>
      <c r="C51" s="57">
        <v>17.071935157041541</v>
      </c>
      <c r="D51" s="57">
        <v>66.731328806983512</v>
      </c>
      <c r="E51" s="58">
        <v>31.569570215471742</v>
      </c>
      <c r="F51" s="94">
        <v>16.019656019656018</v>
      </c>
      <c r="G51" s="94">
        <v>63.493621197252203</v>
      </c>
      <c r="H51" s="95">
        <v>31.983444603678731</v>
      </c>
    </row>
    <row r="52" spans="1:8">
      <c r="A52" s="8"/>
      <c r="B52" s="12" t="str">
        <f>'11 03a'!B51</f>
        <v>South Dakota*/</v>
      </c>
      <c r="C52" s="57">
        <v>15.574650912996777</v>
      </c>
      <c r="D52" s="57">
        <v>61.919504643962853</v>
      </c>
      <c r="E52" s="81">
        <v>67.289569796045143</v>
      </c>
      <c r="F52" s="94">
        <v>13.076098606645232</v>
      </c>
      <c r="G52" s="94">
        <v>61.666666666666671</v>
      </c>
      <c r="H52" s="95">
        <v>87.519699679492859</v>
      </c>
    </row>
    <row r="53" spans="1:8">
      <c r="A53" s="8"/>
      <c r="B53" s="12" t="str">
        <f>'11 03a'!B52</f>
        <v>Tennessee</v>
      </c>
      <c r="C53" s="57">
        <v>30.854413395828118</v>
      </c>
      <c r="D53" s="57">
        <v>72.723624364576835</v>
      </c>
      <c r="E53" s="58">
        <v>17.350619636039237</v>
      </c>
      <c r="F53" s="94">
        <v>29.353944823018875</v>
      </c>
      <c r="G53" s="94">
        <v>71.25346795833903</v>
      </c>
      <c r="H53" s="95">
        <v>15.485663073681504</v>
      </c>
    </row>
    <row r="54" spans="1:8">
      <c r="A54" s="8"/>
      <c r="B54" s="12" t="str">
        <f>'11 03a'!B53</f>
        <v>Texas</v>
      </c>
      <c r="C54" s="57">
        <v>35.857765400582757</v>
      </c>
      <c r="D54" s="57">
        <v>67.06467661691542</v>
      </c>
      <c r="E54" s="58">
        <v>33.459052174627828</v>
      </c>
      <c r="F54" s="94">
        <v>18.679775280898877</v>
      </c>
      <c r="G54" s="94">
        <v>66.568047337278102</v>
      </c>
      <c r="H54" s="95">
        <v>31.204804216987629</v>
      </c>
    </row>
    <row r="55" spans="1:8">
      <c r="A55" s="8"/>
      <c r="B55" s="12" t="str">
        <f>'11 03a'!B54</f>
        <v>Utah</v>
      </c>
      <c r="C55" s="58">
        <v>32.79</v>
      </c>
      <c r="D55" s="57">
        <v>65.143258920724207</v>
      </c>
      <c r="E55" s="58">
        <v>61.430645261409722</v>
      </c>
      <c r="F55" s="95">
        <v>27.597765363128492</v>
      </c>
      <c r="G55" s="94">
        <v>59.693537641572277</v>
      </c>
      <c r="H55" s="95">
        <v>50.399174119894006</v>
      </c>
    </row>
    <row r="56" spans="1:8">
      <c r="A56" s="8"/>
      <c r="B56" s="12" t="str">
        <f>'11 03a'!B55</f>
        <v>Vermont</v>
      </c>
      <c r="C56" s="57">
        <v>21.862130707251566</v>
      </c>
      <c r="D56" s="57">
        <v>62.832929782082324</v>
      </c>
      <c r="E56" s="58">
        <v>39.656751364342171</v>
      </c>
      <c r="F56" s="94">
        <v>20.754389014427254</v>
      </c>
      <c r="G56" s="94">
        <v>58.237356034051082</v>
      </c>
      <c r="H56" s="95">
        <v>43.137049114335341</v>
      </c>
    </row>
    <row r="57" spans="1:8">
      <c r="A57" s="8"/>
      <c r="B57" s="12" t="str">
        <f>'11 03a'!B56</f>
        <v>Virgin Islands</v>
      </c>
      <c r="C57" s="57"/>
      <c r="D57" s="57"/>
      <c r="E57" s="58"/>
      <c r="F57" s="94"/>
      <c r="G57" s="94"/>
      <c r="H57" s="95"/>
    </row>
    <row r="58" spans="1:8">
      <c r="A58" s="8"/>
      <c r="B58" s="12" t="str">
        <f>'11 03a'!B57</f>
        <v>Virginia</v>
      </c>
      <c r="C58" s="57">
        <v>30.68939508221451</v>
      </c>
      <c r="D58" s="57">
        <v>67.632501546710671</v>
      </c>
      <c r="E58" s="58">
        <v>33.229214392149196</v>
      </c>
      <c r="F58" s="94">
        <v>32.252990235360464</v>
      </c>
      <c r="G58" s="94">
        <v>65.339393340578994</v>
      </c>
      <c r="H58" s="95">
        <v>28.797807117554591</v>
      </c>
    </row>
    <row r="59" spans="1:8">
      <c r="A59" s="8"/>
      <c r="B59" s="12" t="str">
        <f>'11 03a'!B58</f>
        <v>Washington</v>
      </c>
      <c r="C59" s="57">
        <v>30.32876512611168</v>
      </c>
      <c r="D59" s="57">
        <v>60.358359749792342</v>
      </c>
      <c r="E59" s="58">
        <v>51.050988245517495</v>
      </c>
      <c r="F59" s="94">
        <v>29.007427081796273</v>
      </c>
      <c r="G59" s="94">
        <v>56.027981573110388</v>
      </c>
      <c r="H59" s="95">
        <v>45.682656904190708</v>
      </c>
    </row>
    <row r="60" spans="1:8">
      <c r="A60" s="8"/>
      <c r="B60" s="12" t="str">
        <f>'11 03a'!B59</f>
        <v>West Virginia</v>
      </c>
      <c r="C60" s="81">
        <v>29.333333333333332</v>
      </c>
      <c r="D60" s="57">
        <v>61.64816024384934</v>
      </c>
      <c r="E60" s="58">
        <v>38.097078634221923</v>
      </c>
      <c r="F60" s="95">
        <v>27.603191803763178</v>
      </c>
      <c r="G60" s="94">
        <v>55.703683342495879</v>
      </c>
      <c r="H60" s="95">
        <v>42.886588740444502</v>
      </c>
    </row>
    <row r="61" spans="1:8">
      <c r="A61" s="8"/>
      <c r="B61" s="12" t="str">
        <f>'11 03a'!B60</f>
        <v>Wisconsin</v>
      </c>
      <c r="C61" s="57">
        <v>32.370735893585071</v>
      </c>
      <c r="D61" s="57">
        <v>59.347210006840612</v>
      </c>
      <c r="E61" s="58">
        <v>50.758799230948412</v>
      </c>
      <c r="F61" s="94">
        <v>27.604054345481995</v>
      </c>
      <c r="G61" s="94">
        <v>57.460102378801572</v>
      </c>
      <c r="H61" s="95">
        <v>52.275722670574744</v>
      </c>
    </row>
    <row r="62" spans="1:8" ht="15" thickBot="1">
      <c r="A62" s="8"/>
      <c r="B62" s="13" t="str">
        <f>'11 03a'!B61</f>
        <v>Wyoming</v>
      </c>
      <c r="C62" s="59">
        <v>30.916030534351147</v>
      </c>
      <c r="D62" s="59">
        <v>65.476190476190482</v>
      </c>
      <c r="E62" s="60">
        <v>59.140537691091197</v>
      </c>
      <c r="F62" s="96">
        <v>35.593220338983052</v>
      </c>
      <c r="G62" s="96">
        <v>58.847736625514401</v>
      </c>
      <c r="H62" s="97">
        <v>39.70914598908044</v>
      </c>
    </row>
    <row r="63" spans="1:8" s="104" customFormat="1" ht="59.25" customHeight="1">
      <c r="A63" s="103"/>
      <c r="B63" s="120" t="s">
        <v>126</v>
      </c>
      <c r="C63" s="120"/>
      <c r="D63" s="120"/>
      <c r="E63" s="120"/>
      <c r="F63" s="120"/>
      <c r="G63" s="120"/>
      <c r="H63" s="120"/>
    </row>
    <row r="64" spans="1:8" s="104" customFormat="1" ht="16.5" customHeight="1">
      <c r="A64" s="103"/>
      <c r="B64" s="106" t="s">
        <v>123</v>
      </c>
      <c r="C64" s="105"/>
      <c r="D64" s="105"/>
      <c r="E64" s="105"/>
      <c r="F64" s="105"/>
      <c r="G64" s="105"/>
      <c r="H64" s="105"/>
    </row>
    <row r="65" spans="2:2">
      <c r="B65" s="107" t="s">
        <v>111</v>
      </c>
    </row>
  </sheetData>
  <mergeCells count="9">
    <mergeCell ref="B63:H63"/>
    <mergeCell ref="B1:H1"/>
    <mergeCell ref="B2:H2"/>
    <mergeCell ref="B3:H3"/>
    <mergeCell ref="B4:H4"/>
    <mergeCell ref="B5:H5"/>
    <mergeCell ref="B6:B7"/>
    <mergeCell ref="C6:E6"/>
    <mergeCell ref="F6:H6"/>
  </mergeCells>
  <pageMargins left="0.7" right="0.7" top="0.75" bottom="0.75" header="0.3" footer="0.3"/>
  <pageSetup scale="7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N66"/>
  <sheetViews>
    <sheetView showGridLines="0" topLeftCell="A25" zoomScale="75" zoomScaleNormal="75" workbookViewId="0">
      <selection activeCell="L64" sqref="L64"/>
    </sheetView>
  </sheetViews>
  <sheetFormatPr defaultRowHeight="14.25"/>
  <cols>
    <col min="1" max="1" width="9.140625" style="48"/>
    <col min="2" max="2" width="16.28515625" style="48" customWidth="1"/>
    <col min="3" max="3" width="12.7109375" style="48" customWidth="1"/>
    <col min="4" max="4" width="11.5703125" style="48" customWidth="1"/>
    <col min="5" max="5" width="12" style="48" customWidth="1"/>
    <col min="6" max="6" width="11.7109375" style="48" customWidth="1"/>
    <col min="7" max="7" width="10.85546875" style="48" customWidth="1"/>
    <col min="8" max="8" width="12.140625" style="48" customWidth="1"/>
    <col min="9" max="9" width="16.42578125" style="48" customWidth="1"/>
    <col min="10" max="16384" width="9.140625" style="48"/>
  </cols>
  <sheetData>
    <row r="1" spans="1:11" ht="18">
      <c r="A1" s="7"/>
      <c r="B1" s="112" t="s">
        <v>108</v>
      </c>
      <c r="C1" s="112"/>
      <c r="D1" s="112"/>
      <c r="E1" s="112"/>
      <c r="F1" s="112"/>
      <c r="G1" s="112"/>
      <c r="H1" s="112"/>
      <c r="I1" s="112"/>
    </row>
    <row r="2" spans="1:11" ht="15.75">
      <c r="A2" s="7"/>
      <c r="B2" s="114"/>
      <c r="C2" s="114"/>
      <c r="D2" s="114"/>
      <c r="E2" s="114"/>
      <c r="F2" s="114"/>
      <c r="G2" s="114"/>
      <c r="H2" s="114"/>
      <c r="I2" s="114"/>
    </row>
    <row r="3" spans="1:11" ht="15.75">
      <c r="A3" s="7"/>
      <c r="B3" s="114" t="s">
        <v>14</v>
      </c>
      <c r="C3" s="114"/>
      <c r="D3" s="114"/>
      <c r="E3" s="114"/>
      <c r="F3" s="114"/>
      <c r="G3" s="114"/>
      <c r="H3" s="114"/>
      <c r="I3" s="114"/>
    </row>
    <row r="4" spans="1:11" ht="15.75">
      <c r="A4" s="7"/>
      <c r="B4" s="115" t="s">
        <v>109</v>
      </c>
      <c r="C4" s="115"/>
      <c r="D4" s="115"/>
      <c r="E4" s="115"/>
      <c r="F4" s="115"/>
      <c r="G4" s="115"/>
      <c r="H4" s="115"/>
      <c r="I4" s="115"/>
    </row>
    <row r="5" spans="1:11" ht="15.75">
      <c r="A5" s="7"/>
      <c r="B5" s="115" t="s">
        <v>110</v>
      </c>
      <c r="C5" s="115"/>
      <c r="D5" s="115"/>
      <c r="E5" s="115"/>
      <c r="F5" s="115"/>
      <c r="G5" s="115"/>
      <c r="H5" s="115"/>
      <c r="I5" s="115"/>
    </row>
    <row r="6" spans="1:11" ht="16.5" thickBot="1">
      <c r="A6" s="7"/>
      <c r="B6" s="121"/>
      <c r="C6" s="121"/>
      <c r="D6" s="121"/>
      <c r="E6" s="121"/>
      <c r="F6" s="121"/>
      <c r="G6" s="121"/>
      <c r="H6" s="121"/>
      <c r="I6" s="121"/>
    </row>
    <row r="7" spans="1:11" ht="48" thickBot="1">
      <c r="A7" s="7"/>
      <c r="B7" s="116" t="s">
        <v>15</v>
      </c>
      <c r="C7" s="129" t="s">
        <v>16</v>
      </c>
      <c r="D7" s="130"/>
      <c r="E7" s="129" t="s">
        <v>17</v>
      </c>
      <c r="F7" s="130"/>
      <c r="G7" s="129" t="s">
        <v>18</v>
      </c>
      <c r="H7" s="130"/>
      <c r="I7" s="33" t="s">
        <v>19</v>
      </c>
    </row>
    <row r="8" spans="1:11" ht="16.5" thickBot="1">
      <c r="A8" s="7"/>
      <c r="B8" s="122"/>
      <c r="C8" s="30" t="s">
        <v>79</v>
      </c>
      <c r="D8" s="31" t="s">
        <v>21</v>
      </c>
      <c r="E8" s="30" t="s">
        <v>79</v>
      </c>
      <c r="F8" s="31" t="s">
        <v>21</v>
      </c>
      <c r="G8" s="30" t="s">
        <v>79</v>
      </c>
      <c r="H8" s="31" t="s">
        <v>21</v>
      </c>
      <c r="I8" s="32" t="s">
        <v>22</v>
      </c>
    </row>
    <row r="9" spans="1:11">
      <c r="A9" s="8"/>
      <c r="B9" s="21" t="s">
        <v>23</v>
      </c>
      <c r="C9" s="15">
        <v>27.808541043691093</v>
      </c>
      <c r="D9" s="16"/>
      <c r="E9" s="17">
        <v>65.08115714379214</v>
      </c>
      <c r="F9" s="19"/>
      <c r="G9" s="17">
        <v>30.754685973361152</v>
      </c>
      <c r="H9" s="19"/>
      <c r="I9" s="27"/>
    </row>
    <row r="10" spans="1:11" ht="21" customHeight="1">
      <c r="A10" s="8"/>
      <c r="B10" s="22" t="str">
        <f>'11 03a'!B8</f>
        <v>Alabama</v>
      </c>
      <c r="C10" s="17">
        <f>'11 03b'!C9-'11 03b'!F9</f>
        <v>-8.327743365189022E-2</v>
      </c>
      <c r="D10" s="18">
        <v>36</v>
      </c>
      <c r="E10" s="17">
        <f>'11 03b'!D9-'11 03b'!G9</f>
        <v>-14.021144867312849</v>
      </c>
      <c r="F10" s="18">
        <v>50</v>
      </c>
      <c r="G10" s="17">
        <f>'11 03b'!E9-'11 03b'!H9</f>
        <v>1.3346828011877747</v>
      </c>
      <c r="H10" s="18">
        <v>26</v>
      </c>
      <c r="I10" s="28">
        <v>40</v>
      </c>
      <c r="K10" s="102"/>
    </row>
    <row r="11" spans="1:11">
      <c r="A11" s="8"/>
      <c r="B11" s="22" t="str">
        <f>'11 03a'!B9</f>
        <v>Alaska</v>
      </c>
      <c r="C11" s="17">
        <f>'11 03b'!C10-'11 03b'!F10</f>
        <v>1.1648376089452057</v>
      </c>
      <c r="D11" s="18">
        <v>25</v>
      </c>
      <c r="E11" s="17">
        <f>'11 03b'!D10-'11 03b'!G10</f>
        <v>-0.13118568243652362</v>
      </c>
      <c r="F11" s="18">
        <v>42</v>
      </c>
      <c r="G11" s="17">
        <f>'11 03b'!E10-'11 03b'!H10</f>
        <v>0.23552348839517023</v>
      </c>
      <c r="H11" s="18">
        <v>29</v>
      </c>
      <c r="I11" s="28"/>
      <c r="K11" s="102"/>
    </row>
    <row r="12" spans="1:11">
      <c r="A12" s="8"/>
      <c r="B12" s="22" t="str">
        <f>'11 03a'!B10</f>
        <v>Arizona</v>
      </c>
      <c r="C12" s="17">
        <f>'11 03b'!C11-'11 03b'!F11</f>
        <v>1.8050968715408011</v>
      </c>
      <c r="D12" s="18">
        <v>17</v>
      </c>
      <c r="E12" s="17">
        <f>'11 03b'!D11-'11 03b'!G11</f>
        <v>2.4536076259245831</v>
      </c>
      <c r="F12" s="18">
        <v>25</v>
      </c>
      <c r="G12" s="17">
        <f>'11 03b'!E11-'11 03b'!H11</f>
        <v>5.7717121120747947</v>
      </c>
      <c r="H12" s="18">
        <v>8</v>
      </c>
      <c r="I12" s="28">
        <v>10</v>
      </c>
      <c r="K12" s="102"/>
    </row>
    <row r="13" spans="1:11">
      <c r="A13" s="8"/>
      <c r="B13" s="22" t="str">
        <f>'11 03a'!B11</f>
        <v>Arkansas*/</v>
      </c>
      <c r="C13" s="17">
        <f>'11 03b'!C12-'11 03b'!F12</f>
        <v>-2.8079814076128891</v>
      </c>
      <c r="D13" s="18">
        <v>48</v>
      </c>
      <c r="E13" s="17">
        <f>'11 03b'!D12-'11 03b'!G12</f>
        <v>-19.107284020327491</v>
      </c>
      <c r="F13" s="18">
        <v>51</v>
      </c>
      <c r="G13" s="17">
        <f>'11 03b'!E12-'11 03b'!H12</f>
        <v>-9.4428911261175905</v>
      </c>
      <c r="H13" s="18">
        <v>49</v>
      </c>
      <c r="I13" s="28"/>
      <c r="K13" s="102"/>
    </row>
    <row r="14" spans="1:11">
      <c r="A14" s="8"/>
      <c r="B14" s="22" t="str">
        <f>'11 03a'!B12</f>
        <v>California</v>
      </c>
      <c r="C14" s="17">
        <f>'11 03b'!C13-'11 03b'!F13</f>
        <v>8.2596380719693006</v>
      </c>
      <c r="D14" s="18">
        <v>2</v>
      </c>
      <c r="E14" s="17">
        <f>'11 03b'!D13-'11 03b'!G13</f>
        <v>2.7598877630891678</v>
      </c>
      <c r="F14" s="18">
        <v>23</v>
      </c>
      <c r="G14" s="17">
        <f>'11 03b'!E13-'11 03b'!H13</f>
        <v>5.0359433510964706</v>
      </c>
      <c r="H14" s="18">
        <v>10</v>
      </c>
      <c r="I14" s="28">
        <v>10</v>
      </c>
      <c r="K14" s="102"/>
    </row>
    <row r="15" spans="1:11">
      <c r="A15" s="8"/>
      <c r="B15" s="22" t="str">
        <f>'11 03a'!B13</f>
        <v>Colorado*/</v>
      </c>
      <c r="C15" s="17">
        <f>'11 03b'!C14-'11 03b'!F14</f>
        <v>1.5238401459230353</v>
      </c>
      <c r="D15" s="18">
        <v>21</v>
      </c>
      <c r="E15" s="17">
        <f>'11 03b'!D14-'11 03b'!G14</f>
        <v>1.1026513189016214</v>
      </c>
      <c r="F15" s="18">
        <v>32</v>
      </c>
      <c r="G15" s="92">
        <f>'11 03b'!E14-'11 03b'!H14</f>
        <v>2.9059717028821481</v>
      </c>
      <c r="H15" s="18">
        <v>16</v>
      </c>
      <c r="I15" s="28">
        <v>22</v>
      </c>
      <c r="K15" s="102"/>
    </row>
    <row r="16" spans="1:11">
      <c r="A16" s="8"/>
      <c r="B16" s="22" t="str">
        <f>'11 03a'!B14</f>
        <v>Connecticut*/</v>
      </c>
      <c r="C16" s="17">
        <f>'11 03b'!C15-'11 03b'!F15</f>
        <v>-0.56857045143638985</v>
      </c>
      <c r="D16" s="18">
        <v>39</v>
      </c>
      <c r="E16" s="17">
        <f>'11 03b'!D15-'11 03b'!G15</f>
        <v>5.7436789103818029</v>
      </c>
      <c r="F16" s="18">
        <v>8</v>
      </c>
      <c r="G16" s="17">
        <f>'11 03b'!E15-'11 03b'!H15</f>
        <v>9.4780053607300978</v>
      </c>
      <c r="H16" s="18">
        <v>6</v>
      </c>
      <c r="I16" s="28">
        <v>3</v>
      </c>
      <c r="K16" s="102"/>
    </row>
    <row r="17" spans="1:14">
      <c r="A17" s="8"/>
      <c r="B17" s="22" t="str">
        <f>'11 03a'!B15</f>
        <v>Delaware</v>
      </c>
      <c r="C17" s="17">
        <f>'11 03b'!C16-'11 03b'!F16</f>
        <v>0.94018262551136544</v>
      </c>
      <c r="D17" s="18">
        <v>30</v>
      </c>
      <c r="E17" s="17">
        <f>'11 03b'!D16-'11 03b'!G16</f>
        <v>3.4306601450168444</v>
      </c>
      <c r="F17" s="18">
        <v>16</v>
      </c>
      <c r="G17" s="17">
        <f>'11 03b'!E16-'11 03b'!H16</f>
        <v>-1.3950507861668342</v>
      </c>
      <c r="H17" s="18">
        <v>38</v>
      </c>
      <c r="I17" s="28">
        <v>28</v>
      </c>
      <c r="K17" s="102"/>
    </row>
    <row r="18" spans="1:14">
      <c r="A18" s="8"/>
      <c r="B18" s="22" t="str">
        <f>'11 03a'!B16</f>
        <v xml:space="preserve">Dist. of Col. </v>
      </c>
      <c r="C18" s="17">
        <f>'11 03b'!C17-'11 03b'!F17</f>
        <v>2.1467616729278127</v>
      </c>
      <c r="D18" s="18">
        <v>11</v>
      </c>
      <c r="E18" s="17">
        <f>'11 03b'!D17-'11 03b'!G17</f>
        <v>5.7677514792899416</v>
      </c>
      <c r="F18" s="18">
        <v>7</v>
      </c>
      <c r="G18" s="17">
        <f>'11 03b'!E17-'11 03b'!H17</f>
        <v>3.2071731944951836</v>
      </c>
      <c r="H18" s="18">
        <v>15</v>
      </c>
      <c r="I18" s="28">
        <v>6</v>
      </c>
      <c r="K18" s="102"/>
    </row>
    <row r="19" spans="1:14">
      <c r="A19" s="8"/>
      <c r="B19" s="22" t="str">
        <f>'11 03a'!B17</f>
        <v>Florida</v>
      </c>
      <c r="C19" s="17">
        <f>'11 03b'!C18-'11 03b'!F18</f>
        <v>1.9764190267601407</v>
      </c>
      <c r="D19" s="18">
        <v>15</v>
      </c>
      <c r="E19" s="17">
        <f>'11 03b'!D18-'11 03b'!G18</f>
        <v>2.4621178438867304</v>
      </c>
      <c r="F19" s="18">
        <v>24</v>
      </c>
      <c r="G19" s="17">
        <f>'11 03b'!E18-'11 03b'!H18</f>
        <v>-0.242108955935187</v>
      </c>
      <c r="H19" s="18">
        <v>33</v>
      </c>
      <c r="I19" s="28">
        <v>31</v>
      </c>
      <c r="K19" s="102"/>
    </row>
    <row r="20" spans="1:14">
      <c r="A20" s="8"/>
      <c r="B20" s="22" t="str">
        <f>'11 03a'!B18</f>
        <v>Georgia</v>
      </c>
      <c r="C20" s="17">
        <f>'11 03b'!C19-'11 03b'!F19</f>
        <v>9.5326005169191319E-2</v>
      </c>
      <c r="D20" s="18">
        <v>35</v>
      </c>
      <c r="E20" s="17">
        <f>'11 03b'!D19-'11 03b'!G19</f>
        <v>-5.946373089689132</v>
      </c>
      <c r="F20" s="18">
        <v>47</v>
      </c>
      <c r="G20" s="17">
        <f>'11 03b'!E19-'11 03b'!H19</f>
        <v>2.3555653918595993</v>
      </c>
      <c r="H20" s="18">
        <v>19</v>
      </c>
      <c r="I20" s="28">
        <v>36</v>
      </c>
      <c r="K20" s="102"/>
    </row>
    <row r="21" spans="1:14">
      <c r="A21" s="8"/>
      <c r="B21" s="22" t="str">
        <f>'11 03a'!B19</f>
        <v>Guam</v>
      </c>
      <c r="C21" s="17"/>
      <c r="D21" s="18"/>
      <c r="E21" s="17"/>
      <c r="F21" s="18"/>
      <c r="G21" s="17"/>
      <c r="H21" s="18"/>
      <c r="I21" s="28"/>
      <c r="K21" s="102"/>
    </row>
    <row r="22" spans="1:14">
      <c r="A22" s="8"/>
      <c r="B22" s="22" t="str">
        <f>'11 03a'!B20</f>
        <v>Hawaii</v>
      </c>
      <c r="C22" s="17">
        <f>'11 03b'!C21-'11 03b'!F21</f>
        <v>1.5114656736856666</v>
      </c>
      <c r="D22" s="18">
        <v>22</v>
      </c>
      <c r="E22" s="17">
        <f>'11 03b'!D21-'11 03b'!G21</f>
        <v>0.7783065499714894</v>
      </c>
      <c r="F22" s="18">
        <v>35</v>
      </c>
      <c r="G22" s="17">
        <f>'11 03b'!E21-'11 03b'!H21</f>
        <v>-0.52811729372713501</v>
      </c>
      <c r="H22" s="18">
        <v>36</v>
      </c>
      <c r="I22" s="28"/>
      <c r="K22" s="102"/>
    </row>
    <row r="23" spans="1:14">
      <c r="A23" s="8"/>
      <c r="B23" s="22" t="str">
        <f>'11 03a'!B21</f>
        <v>Idaho</v>
      </c>
      <c r="C23" s="17">
        <f>'11 03b'!C22-'11 03b'!F22</f>
        <v>2.9927935565917814</v>
      </c>
      <c r="D23" s="18">
        <v>6</v>
      </c>
      <c r="E23" s="17">
        <f>'11 03b'!D22-'11 03b'!G22</f>
        <v>-6.3389058846553965</v>
      </c>
      <c r="F23" s="18">
        <v>48</v>
      </c>
      <c r="G23" s="17">
        <f>'11 03b'!E22-'11 03b'!H22</f>
        <v>-10.482721030145981</v>
      </c>
      <c r="H23" s="18">
        <v>50</v>
      </c>
      <c r="I23" s="28"/>
      <c r="K23" s="102"/>
    </row>
    <row r="24" spans="1:14">
      <c r="A24" s="8"/>
      <c r="B24" s="22" t="str">
        <f>'11 03a'!B22</f>
        <v>Illinois</v>
      </c>
      <c r="C24" s="17">
        <f>'11 03b'!C23-'11 03b'!F23</f>
        <v>-1.8730525964357305</v>
      </c>
      <c r="D24" s="18">
        <v>45</v>
      </c>
      <c r="E24" s="17">
        <f>'11 03b'!D23-'11 03b'!G23</f>
        <v>0.20666815835459573</v>
      </c>
      <c r="F24" s="18">
        <v>40</v>
      </c>
      <c r="G24" s="17">
        <f>'11 03b'!E23-'11 03b'!H23</f>
        <v>-1.7704832156029653</v>
      </c>
      <c r="H24" s="18">
        <v>40</v>
      </c>
      <c r="I24" s="28"/>
      <c r="K24" s="102"/>
    </row>
    <row r="25" spans="1:14">
      <c r="A25" s="8"/>
      <c r="B25" s="22" t="str">
        <f>'11 03a'!B23</f>
        <v>Indiana</v>
      </c>
      <c r="C25" s="17">
        <f>'11 03b'!C24-'11 03b'!F24</f>
        <v>-1.4240610947848182</v>
      </c>
      <c r="D25" s="18">
        <v>42</v>
      </c>
      <c r="E25" s="17">
        <f>'11 03b'!D24-'11 03b'!G24</f>
        <v>3.5917528235110012</v>
      </c>
      <c r="F25" s="18">
        <v>15</v>
      </c>
      <c r="G25" s="17">
        <f>'11 03b'!E24-'11 03b'!H24</f>
        <v>2.0330372199405105</v>
      </c>
      <c r="H25" s="18">
        <v>22</v>
      </c>
      <c r="I25" s="28">
        <v>13</v>
      </c>
      <c r="K25" s="102"/>
    </row>
    <row r="26" spans="1:14">
      <c r="A26" s="8"/>
      <c r="B26" s="22" t="str">
        <f>'11 03a'!B24</f>
        <v>Iowa</v>
      </c>
      <c r="C26" s="17">
        <f>'11 03b'!C25-'11 03b'!F25</f>
        <v>7.5901220600581567</v>
      </c>
      <c r="D26" s="18">
        <v>3</v>
      </c>
      <c r="E26" s="17">
        <f>'11 03b'!D25-'11 03b'!G25</f>
        <v>3.2257431265773491</v>
      </c>
      <c r="F26" s="18">
        <v>18</v>
      </c>
      <c r="G26" s="17">
        <f>'11 03b'!E25-'11 03b'!H25</f>
        <v>-1.8347945159668413</v>
      </c>
      <c r="H26" s="18">
        <v>41</v>
      </c>
      <c r="I26" s="28">
        <v>34</v>
      </c>
      <c r="K26" s="102"/>
    </row>
    <row r="27" spans="1:14">
      <c r="A27" s="8"/>
      <c r="B27" s="22" t="str">
        <f>'11 03a'!B25</f>
        <v>Kansas</v>
      </c>
      <c r="C27" s="17">
        <f>'11 03b'!C26-'11 03b'!F26</f>
        <v>1.8649928941466598</v>
      </c>
      <c r="D27" s="18">
        <v>16</v>
      </c>
      <c r="E27" s="17">
        <f>'11 03b'!D26-'11 03b'!G26</f>
        <v>3.7898138206478222</v>
      </c>
      <c r="F27" s="18">
        <v>14</v>
      </c>
      <c r="G27" s="92">
        <f>'11 03b'!E26-'11 03b'!H26</f>
        <v>0.202718440325107</v>
      </c>
      <c r="H27" s="18">
        <v>30</v>
      </c>
      <c r="I27" s="28">
        <v>20</v>
      </c>
      <c r="K27" s="102"/>
    </row>
    <row r="28" spans="1:14">
      <c r="A28" s="8"/>
      <c r="B28" s="22" t="str">
        <f>'11 03a'!B26</f>
        <v>Kentucky</v>
      </c>
      <c r="C28" s="17">
        <f>'11 03b'!C27-'11 03b'!F27</f>
        <v>1.7392167470493547</v>
      </c>
      <c r="D28" s="18">
        <v>18</v>
      </c>
      <c r="E28" s="92">
        <f>'11 03b'!D27-'11 03b'!G27</f>
        <v>51.703324969360352</v>
      </c>
      <c r="F28" s="18">
        <v>1</v>
      </c>
      <c r="G28" s="92">
        <f>'11 03b'!E27-'11 03b'!H27</f>
        <v>-4.9600347505649296</v>
      </c>
      <c r="H28" s="18">
        <v>46</v>
      </c>
      <c r="I28" s="28">
        <v>21</v>
      </c>
      <c r="K28" s="102"/>
    </row>
    <row r="29" spans="1:14">
      <c r="A29" s="8"/>
      <c r="B29" s="22" t="str">
        <f>'11 03a'!B27</f>
        <v>Louisiana</v>
      </c>
      <c r="C29" s="17">
        <f>'11 03b'!C28-'11 03b'!F28</f>
        <v>0.94230370490530291</v>
      </c>
      <c r="D29" s="18">
        <v>29</v>
      </c>
      <c r="E29" s="17">
        <f>'11 03b'!D28-'11 03b'!G28</f>
        <v>5.0982347608561582</v>
      </c>
      <c r="F29" s="18">
        <v>10</v>
      </c>
      <c r="G29" s="17">
        <f>'11 03b'!E28-'11 03b'!H28</f>
        <v>-7.3188107735627455</v>
      </c>
      <c r="H29" s="18">
        <v>48</v>
      </c>
      <c r="I29" s="28">
        <v>33</v>
      </c>
      <c r="K29" s="102"/>
      <c r="M29" s="48" t="s">
        <v>93</v>
      </c>
      <c r="N29" s="48" t="s">
        <v>93</v>
      </c>
    </row>
    <row r="30" spans="1:14">
      <c r="A30" s="8"/>
      <c r="B30" s="22" t="str">
        <f>'11 03a'!B28</f>
        <v>Maine</v>
      </c>
      <c r="C30" s="17">
        <f>'11 03b'!C29-'11 03b'!F29</f>
        <v>0.78305952688615577</v>
      </c>
      <c r="D30" s="18">
        <v>32</v>
      </c>
      <c r="E30" s="17">
        <f>'11 03b'!D29-'11 03b'!G29</f>
        <v>0.25036038790300097</v>
      </c>
      <c r="F30" s="18">
        <v>39</v>
      </c>
      <c r="G30" s="17">
        <f>'11 03b'!E29-'11 03b'!H29</f>
        <v>-0.67578196094603982</v>
      </c>
      <c r="H30" s="18">
        <v>37</v>
      </c>
      <c r="I30" s="28"/>
      <c r="K30" s="102"/>
    </row>
    <row r="31" spans="1:14">
      <c r="A31" s="8"/>
      <c r="B31" s="22" t="str">
        <f>'11 03a'!B29</f>
        <v>Maryland*/</v>
      </c>
      <c r="C31" s="17">
        <f>'11 03b'!C30-'11 03b'!F30</f>
        <v>-1.0045076508782849</v>
      </c>
      <c r="D31" s="18">
        <v>40</v>
      </c>
      <c r="E31" s="17">
        <f>'11 03b'!D30-'11 03b'!G30</f>
        <v>8.304948524627811</v>
      </c>
      <c r="F31" s="18">
        <v>4</v>
      </c>
      <c r="G31" s="17">
        <f>'11 03b'!E30-'11 03b'!H30</f>
        <v>-9.3432895505785041E-3</v>
      </c>
      <c r="H31" s="18">
        <v>32</v>
      </c>
      <c r="I31" s="28">
        <v>12</v>
      </c>
      <c r="K31" s="102"/>
    </row>
    <row r="32" spans="1:14">
      <c r="A32" s="8"/>
      <c r="B32" s="22" t="str">
        <f>'11 03a'!B30</f>
        <v>Massachusetts</v>
      </c>
      <c r="C32" s="17">
        <f>'11 03b'!C31-'11 03b'!F31</f>
        <v>0.77416626820670942</v>
      </c>
      <c r="D32" s="18">
        <v>33</v>
      </c>
      <c r="E32" s="17">
        <f>'11 03b'!D31-'11 03b'!G31</f>
        <v>0.67149969982322943</v>
      </c>
      <c r="F32" s="18">
        <v>36</v>
      </c>
      <c r="G32" s="92">
        <f>'11 03b'!E31-'11 03b'!H31</f>
        <v>-3.6231538943006498</v>
      </c>
      <c r="H32" s="18">
        <v>44</v>
      </c>
      <c r="I32" s="28"/>
      <c r="K32" s="102"/>
    </row>
    <row r="33" spans="1:11">
      <c r="A33" s="8"/>
      <c r="B33" s="22" t="str">
        <f>'11 03a'!B31</f>
        <v xml:space="preserve">Michigan*/ </v>
      </c>
      <c r="C33" s="17">
        <f>'11 03b'!C32-'11 03b'!F32</f>
        <v>2.9288976008288472</v>
      </c>
      <c r="D33" s="18">
        <v>8</v>
      </c>
      <c r="E33" s="17">
        <f>'11 03b'!D32-'11 03b'!G32</f>
        <v>2.8835058910335363</v>
      </c>
      <c r="F33" s="18">
        <v>22</v>
      </c>
      <c r="G33" s="17">
        <f>'11 03b'!E32-'11 03b'!H32</f>
        <v>10.047021369114081</v>
      </c>
      <c r="H33" s="18">
        <v>5</v>
      </c>
      <c r="I33" s="28">
        <v>7</v>
      </c>
      <c r="K33" s="102"/>
    </row>
    <row r="34" spans="1:11">
      <c r="A34" s="8"/>
      <c r="B34" s="22" t="str">
        <f>'11 03a'!B32</f>
        <v>Minnesota</v>
      </c>
      <c r="C34" s="17">
        <f>'11 03b'!C33-'11 03b'!F33</f>
        <v>2.9675576032659379</v>
      </c>
      <c r="D34" s="18">
        <v>7</v>
      </c>
      <c r="E34" s="17">
        <f>'11 03b'!D33-'11 03b'!G33</f>
        <v>3.0175282670908246</v>
      </c>
      <c r="F34" s="18">
        <v>19</v>
      </c>
      <c r="G34" s="17">
        <f>'11 03b'!E33-'11 03b'!H33</f>
        <v>4.272362492877285</v>
      </c>
      <c r="H34" s="18">
        <v>13</v>
      </c>
      <c r="I34" s="28">
        <v>9</v>
      </c>
      <c r="K34" s="102"/>
    </row>
    <row r="35" spans="1:11">
      <c r="A35" s="8"/>
      <c r="B35" s="22" t="str">
        <f>'11 03a'!B33</f>
        <v>Mississippi</v>
      </c>
      <c r="C35" s="17">
        <f>'11 03b'!C34-'11 03b'!F34</f>
        <v>-1.5226882249517857</v>
      </c>
      <c r="D35" s="18">
        <v>43</v>
      </c>
      <c r="E35" s="17">
        <f>'11 03b'!D34-'11 03b'!G34</f>
        <v>2.9751763351207998</v>
      </c>
      <c r="F35" s="18">
        <v>20</v>
      </c>
      <c r="G35" s="17">
        <f>'11 03b'!E34-'11 03b'!H34</f>
        <v>1.9451752543194658</v>
      </c>
      <c r="H35" s="18">
        <v>23</v>
      </c>
      <c r="I35" s="28">
        <v>19</v>
      </c>
      <c r="K35" s="102"/>
    </row>
    <row r="36" spans="1:11">
      <c r="A36" s="8"/>
      <c r="B36" s="22" t="str">
        <f>'11 03a'!B34</f>
        <v>Missouri</v>
      </c>
      <c r="C36" s="17">
        <f>'11 03b'!C35-'11 03b'!F35</f>
        <v>0.88988638673107801</v>
      </c>
      <c r="D36" s="18">
        <v>31</v>
      </c>
      <c r="E36" s="17">
        <f>'11 03b'!D35-'11 03b'!G35</f>
        <v>-0.77108566187332883</v>
      </c>
      <c r="F36" s="18">
        <v>44</v>
      </c>
      <c r="G36" s="17">
        <f>'11 03b'!E35-'11 03b'!H35</f>
        <v>0.16708395236359053</v>
      </c>
      <c r="H36" s="18">
        <v>31</v>
      </c>
      <c r="I36" s="28"/>
      <c r="K36" s="102"/>
    </row>
    <row r="37" spans="1:11">
      <c r="A37" s="8"/>
      <c r="B37" s="22" t="str">
        <f>'11 03a'!B35</f>
        <v>Montana</v>
      </c>
      <c r="C37" s="17">
        <f>'11 03b'!C36-'11 03b'!F36</f>
        <v>1.6726749252421698</v>
      </c>
      <c r="D37" s="18">
        <v>20</v>
      </c>
      <c r="E37" s="17">
        <f>'11 03b'!D36-'11 03b'!G36</f>
        <v>1.9518075790057026</v>
      </c>
      <c r="F37" s="18">
        <v>28</v>
      </c>
      <c r="G37" s="17">
        <f>'11 03b'!E36-'11 03b'!H36</f>
        <v>3.6913505909507265</v>
      </c>
      <c r="H37" s="18">
        <v>14</v>
      </c>
      <c r="I37" s="28">
        <v>16</v>
      </c>
      <c r="K37" s="102"/>
    </row>
    <row r="38" spans="1:11">
      <c r="A38" s="8"/>
      <c r="B38" s="22" t="str">
        <f>'11 03a'!B36</f>
        <v>Nebraska</v>
      </c>
      <c r="C38" s="17">
        <f>'11 03b'!C37-'11 03b'!F37</f>
        <v>-1.1641058685602843</v>
      </c>
      <c r="D38" s="18">
        <v>41</v>
      </c>
      <c r="E38" s="17">
        <f>'11 03b'!D37-'11 03b'!G37</f>
        <v>-2.7565416747066251E-2</v>
      </c>
      <c r="F38" s="18">
        <v>41</v>
      </c>
      <c r="G38" s="17">
        <f>'11 03b'!E37-'11 03b'!H37</f>
        <v>21.060771384588229</v>
      </c>
      <c r="H38" s="18">
        <v>1</v>
      </c>
      <c r="I38" s="28">
        <v>16</v>
      </c>
      <c r="K38" s="102"/>
    </row>
    <row r="39" spans="1:11">
      <c r="A39" s="8"/>
      <c r="B39" s="22" t="str">
        <f>'11 03a'!B37</f>
        <v>Nevada*/</v>
      </c>
      <c r="C39" s="17">
        <f>'11 03b'!C38-'11 03b'!F38</f>
        <v>-1.8920261654384358</v>
      </c>
      <c r="D39" s="18">
        <v>46</v>
      </c>
      <c r="E39" s="17">
        <f>'11 03b'!D38-'11 03b'!G38</f>
        <v>0.92162139508708663</v>
      </c>
      <c r="F39" s="18">
        <v>34</v>
      </c>
      <c r="G39" s="17">
        <f>'11 03b'!E38-'11 03b'!H38</f>
        <v>-2.017609264301754</v>
      </c>
      <c r="H39" s="18">
        <v>42</v>
      </c>
      <c r="I39" s="28"/>
      <c r="K39" s="102"/>
    </row>
    <row r="40" spans="1:11">
      <c r="A40" s="8"/>
      <c r="B40" s="22" t="str">
        <f>'11 03a'!B38</f>
        <v>New Hampshire</v>
      </c>
      <c r="C40" s="17">
        <f>'11 03b'!C39-'11 03b'!F39</f>
        <v>-3.3783828542832062</v>
      </c>
      <c r="D40" s="18">
        <v>49</v>
      </c>
      <c r="E40" s="17">
        <f>'11 03b'!D39-'11 03b'!G39</f>
        <v>27.597274535078547</v>
      </c>
      <c r="F40" s="18">
        <v>2</v>
      </c>
      <c r="G40" s="92">
        <f>'11 03b'!E39-'11 03b'!H39</f>
        <v>-5.7315425143534924</v>
      </c>
      <c r="H40" s="18">
        <v>47</v>
      </c>
      <c r="I40" s="28">
        <v>23</v>
      </c>
      <c r="K40" s="102"/>
    </row>
    <row r="41" spans="1:11">
      <c r="A41" s="8"/>
      <c r="B41" s="22" t="str">
        <f>'11 03a'!B39</f>
        <v>New Jersey</v>
      </c>
      <c r="C41" s="17">
        <f>'11 03b'!C40-'11 03b'!F40</f>
        <v>2.0586612170765477</v>
      </c>
      <c r="D41" s="18">
        <v>14</v>
      </c>
      <c r="E41" s="17">
        <f>'11 03b'!D40-'11 03b'!G40</f>
        <v>2.9520578602426539</v>
      </c>
      <c r="F41" s="18">
        <v>21</v>
      </c>
      <c r="G41" s="17">
        <f>'11 03b'!E40-'11 03b'!H40</f>
        <v>2.2380612761216163</v>
      </c>
      <c r="H41" s="18">
        <v>21</v>
      </c>
      <c r="I41" s="28">
        <v>16</v>
      </c>
      <c r="K41" s="102"/>
    </row>
    <row r="42" spans="1:11">
      <c r="A42" s="8"/>
      <c r="B42" s="22" t="str">
        <f>'11 03a'!B40</f>
        <v>New Mexico</v>
      </c>
      <c r="C42" s="17">
        <f>'11 03b'!C41-'11 03b'!F41</f>
        <v>-2.5877763549137462</v>
      </c>
      <c r="D42" s="18">
        <v>47</v>
      </c>
      <c r="E42" s="17">
        <f>'11 03b'!D41-'11 03b'!G41</f>
        <v>-1.5570218836120162</v>
      </c>
      <c r="F42" s="18">
        <v>46</v>
      </c>
      <c r="G42" s="17">
        <f>'11 03b'!E41-'11 03b'!H41</f>
        <v>0.28537332604206611</v>
      </c>
      <c r="H42" s="18">
        <v>28</v>
      </c>
      <c r="I42" s="28"/>
      <c r="K42" s="102"/>
    </row>
    <row r="43" spans="1:11">
      <c r="A43" s="8"/>
      <c r="B43" s="22" t="str">
        <f>'11 03a'!B41</f>
        <v>New York</v>
      </c>
      <c r="C43" s="17">
        <f>'11 03b'!C42-'11 03b'!F42</f>
        <v>0.31059273194261294</v>
      </c>
      <c r="D43" s="18">
        <v>34</v>
      </c>
      <c r="E43" s="17">
        <f>'11 03b'!D42-'11 03b'!G42</f>
        <v>2.2493816167226299</v>
      </c>
      <c r="F43" s="18">
        <v>27</v>
      </c>
      <c r="G43" s="17">
        <f>'11 03b'!E42-'11 03b'!H42</f>
        <v>-0.43578354418688647</v>
      </c>
      <c r="H43" s="18">
        <v>35</v>
      </c>
      <c r="I43" s="28">
        <v>35</v>
      </c>
      <c r="K43" s="102"/>
    </row>
    <row r="44" spans="1:11">
      <c r="A44" s="8"/>
      <c r="B44" s="22" t="str">
        <f>'11 03a'!B42</f>
        <v>North Carolina</v>
      </c>
      <c r="C44" s="17">
        <f>'11 03b'!C43-'11 03b'!F43</f>
        <v>2.0941093325206275</v>
      </c>
      <c r="D44" s="18">
        <v>12</v>
      </c>
      <c r="E44" s="17">
        <f>'11 03b'!D43-'11 03b'!G43</f>
        <v>1.7140357326274938</v>
      </c>
      <c r="F44" s="18">
        <v>30</v>
      </c>
      <c r="G44" s="17">
        <f>'11 03b'!E43-'11 03b'!H43</f>
        <v>5.9316524811178155</v>
      </c>
      <c r="H44" s="18">
        <v>7</v>
      </c>
      <c r="I44" s="28">
        <v>13</v>
      </c>
      <c r="K44" s="102"/>
    </row>
    <row r="45" spans="1:11">
      <c r="A45" s="8"/>
      <c r="B45" s="22" t="str">
        <f>'11 03a'!B43</f>
        <v>North Dakota</v>
      </c>
      <c r="C45" s="17">
        <f>'11 03b'!C44-'11 03b'!F44</f>
        <v>2.0904222032589743</v>
      </c>
      <c r="D45" s="18">
        <v>13</v>
      </c>
      <c r="E45" s="17">
        <f>'11 03b'!D44-'11 03b'!G44</f>
        <v>0.98453475944022273</v>
      </c>
      <c r="F45" s="18">
        <v>33</v>
      </c>
      <c r="G45" s="17">
        <f>'11 03b'!E44-'11 03b'!H44</f>
        <v>2.7591324498034133</v>
      </c>
      <c r="H45" s="18">
        <v>17</v>
      </c>
      <c r="I45" s="28">
        <v>24</v>
      </c>
      <c r="K45" s="102"/>
    </row>
    <row r="46" spans="1:11">
      <c r="A46" s="8"/>
      <c r="B46" s="22" t="str">
        <f>'11 03a'!B44</f>
        <v xml:space="preserve">Ohio*/ </v>
      </c>
      <c r="C46" s="17">
        <f>'11 03b'!C45-'11 03b'!F45</f>
        <v>-10.833697980081176</v>
      </c>
      <c r="D46" s="18">
        <v>51</v>
      </c>
      <c r="E46" s="17">
        <f>'11 03b'!D45-'11 03b'!G45</f>
        <v>23.147915229526262</v>
      </c>
      <c r="F46" s="18">
        <v>3</v>
      </c>
      <c r="G46" s="17">
        <f>'11 03b'!E45-'11 03b'!H45</f>
        <v>4.6389183412974333</v>
      </c>
      <c r="H46" s="18">
        <v>11</v>
      </c>
      <c r="I46" s="28">
        <v>3</v>
      </c>
      <c r="K46" s="102"/>
    </row>
    <row r="47" spans="1:11">
      <c r="A47" s="8"/>
      <c r="B47" s="22" t="str">
        <f>'11 03a'!B45</f>
        <v>Oklahoma</v>
      </c>
      <c r="C47" s="17">
        <f>'11 03b'!C46-'11 03b'!F46</f>
        <v>2.7835024693003696</v>
      </c>
      <c r="D47" s="18">
        <v>9</v>
      </c>
      <c r="E47" s="17">
        <f>'11 03b'!D46-'11 03b'!G46</f>
        <v>3.8731734780922551</v>
      </c>
      <c r="F47" s="18">
        <v>13</v>
      </c>
      <c r="G47" s="17">
        <f>'11 03b'!E46-'11 03b'!H46</f>
        <v>2.3799296619259493</v>
      </c>
      <c r="H47" s="18">
        <v>18</v>
      </c>
      <c r="I47" s="28">
        <v>8</v>
      </c>
      <c r="K47" s="102"/>
    </row>
    <row r="48" spans="1:11">
      <c r="A48" s="8"/>
      <c r="B48" s="22" t="str">
        <f>'11 03a'!B46</f>
        <v>Oregon</v>
      </c>
      <c r="C48" s="17">
        <f>'11 03b'!C47-'11 03b'!F47</f>
        <v>1.0410555707161997</v>
      </c>
      <c r="D48" s="18">
        <v>28</v>
      </c>
      <c r="E48" s="17">
        <f>'11 03b'!D47-'11 03b'!G47</f>
        <v>-0.20729667472918578</v>
      </c>
      <c r="F48" s="18">
        <v>43</v>
      </c>
      <c r="G48" s="17">
        <f>'11 03b'!E47-'11 03b'!H47</f>
        <v>1.3355278695863717</v>
      </c>
      <c r="H48" s="18">
        <v>25</v>
      </c>
      <c r="I48" s="28">
        <v>37</v>
      </c>
      <c r="K48" s="102"/>
    </row>
    <row r="49" spans="1:11">
      <c r="A49" s="8"/>
      <c r="B49" s="22" t="str">
        <f>'11 03a'!B47</f>
        <v>Pennsylvania*/</v>
      </c>
      <c r="C49" s="17">
        <f>'11 03b'!C48-'11 03b'!F48</f>
        <v>-0.52491700957574849</v>
      </c>
      <c r="D49" s="18">
        <v>38</v>
      </c>
      <c r="E49" s="17">
        <f>'11 03b'!D48-'11 03b'!G48</f>
        <v>-12.068408757208942</v>
      </c>
      <c r="F49" s="18">
        <v>49</v>
      </c>
      <c r="G49" s="17">
        <f>'11 03b'!E48-'11 03b'!H48</f>
        <v>10.375217908226618</v>
      </c>
      <c r="H49" s="18">
        <v>4</v>
      </c>
      <c r="I49" s="28">
        <v>27</v>
      </c>
      <c r="K49" s="102"/>
    </row>
    <row r="50" spans="1:11">
      <c r="A50" s="8"/>
      <c r="B50" s="22" t="str">
        <f>'11 03a'!B48</f>
        <v>Puerto Rico</v>
      </c>
      <c r="C50" s="17"/>
      <c r="D50" s="18"/>
      <c r="E50" s="17"/>
      <c r="F50" s="18"/>
      <c r="G50" s="17"/>
      <c r="H50" s="18"/>
      <c r="I50" s="28"/>
      <c r="K50" s="102"/>
    </row>
    <row r="51" spans="1:11">
      <c r="A51" s="8"/>
      <c r="B51" s="22" t="str">
        <f>'11 03a'!B49</f>
        <v>Rhode Island</v>
      </c>
      <c r="C51" s="17">
        <f>'11 03b'!C50-'11 03b'!F50</f>
        <v>-0.17568460619353843</v>
      </c>
      <c r="D51" s="18">
        <v>37</v>
      </c>
      <c r="E51" s="17">
        <f>'11 03b'!D50-'11 03b'!G50</f>
        <v>-1.2678358863027697</v>
      </c>
      <c r="F51" s="18">
        <v>45</v>
      </c>
      <c r="G51" s="17">
        <f>'11 03b'!E50-'11 03b'!H50</f>
        <v>1.072896165920298</v>
      </c>
      <c r="H51" s="18">
        <v>27</v>
      </c>
      <c r="I51" s="28">
        <v>39</v>
      </c>
      <c r="K51" s="102"/>
    </row>
    <row r="52" spans="1:11">
      <c r="A52" s="8"/>
      <c r="B52" s="22" t="str">
        <f>'11 03a'!B50</f>
        <v>South Carolina*/</v>
      </c>
      <c r="C52" s="17">
        <f>'11 03b'!C51-'11 03b'!F51</f>
        <v>1.052279137385522</v>
      </c>
      <c r="D52" s="18">
        <v>27</v>
      </c>
      <c r="E52" s="17">
        <f>'11 03b'!D51-'11 03b'!G51</f>
        <v>3.2377076097313093</v>
      </c>
      <c r="F52" s="18">
        <v>17</v>
      </c>
      <c r="G52" s="17">
        <f>'11 03b'!E51-'11 03b'!H51</f>
        <v>-0.41387438820698819</v>
      </c>
      <c r="H52" s="18">
        <v>34</v>
      </c>
      <c r="I52" s="28">
        <v>25</v>
      </c>
      <c r="K52" s="102"/>
    </row>
    <row r="53" spans="1:11">
      <c r="A53" s="8"/>
      <c r="B53" s="22" t="str">
        <f>'11 03a'!B51</f>
        <v>South Dakota*/</v>
      </c>
      <c r="C53" s="17">
        <f>'11 03b'!C52-'11 03b'!F52</f>
        <v>2.4985523063515451</v>
      </c>
      <c r="D53" s="18">
        <v>10</v>
      </c>
      <c r="E53" s="17">
        <f>'11 03b'!D52-'11 03b'!G52</f>
        <v>0.25283797729618129</v>
      </c>
      <c r="F53" s="18">
        <v>38</v>
      </c>
      <c r="G53" s="92">
        <f>'11 03b'!E52-'11 03b'!H52</f>
        <v>-20.230129883447717</v>
      </c>
      <c r="H53" s="18">
        <v>51</v>
      </c>
      <c r="I53" s="28"/>
      <c r="K53" s="102"/>
    </row>
    <row r="54" spans="1:11">
      <c r="A54" s="8"/>
      <c r="B54" s="22" t="str">
        <f>'11 03a'!B52</f>
        <v>Tennessee</v>
      </c>
      <c r="C54" s="17">
        <f>'11 03b'!C53-'11 03b'!F53</f>
        <v>1.5004685728092433</v>
      </c>
      <c r="D54" s="18">
        <v>23</v>
      </c>
      <c r="E54" s="17">
        <f>'11 03b'!D53-'11 03b'!G53</f>
        <v>1.4701564062378054</v>
      </c>
      <c r="F54" s="18">
        <v>31</v>
      </c>
      <c r="G54" s="92">
        <f>'11 03b'!E53-'11 03b'!H53</f>
        <v>1.8649565623577331</v>
      </c>
      <c r="H54" s="18">
        <v>24</v>
      </c>
      <c r="I54" s="28">
        <v>30</v>
      </c>
      <c r="K54" s="102"/>
    </row>
    <row r="55" spans="1:11">
      <c r="A55" s="8"/>
      <c r="B55" s="22" t="str">
        <f>'11 03a'!B53</f>
        <v>Texas</v>
      </c>
      <c r="C55" s="17">
        <f>'11 03b'!C54-'11 03b'!F54</f>
        <v>17.17799011968388</v>
      </c>
      <c r="D55" s="18">
        <v>1</v>
      </c>
      <c r="E55" s="17">
        <f>'11 03b'!D54-'11 03b'!G54</f>
        <v>0.49662927963731818</v>
      </c>
      <c r="F55" s="18">
        <v>37</v>
      </c>
      <c r="G55" s="17">
        <f>'11 03b'!E54-'11 03b'!H54</f>
        <v>2.2542479576401995</v>
      </c>
      <c r="H55" s="18">
        <v>20</v>
      </c>
      <c r="I55" s="28">
        <v>31</v>
      </c>
      <c r="K55" s="102"/>
    </row>
    <row r="56" spans="1:11">
      <c r="A56" s="8"/>
      <c r="B56" s="22" t="str">
        <f>'11 03a'!B54</f>
        <v>Utah</v>
      </c>
      <c r="C56" s="17">
        <f>'11 03b'!C55-'11 03b'!F55</f>
        <v>5.1922346368715075</v>
      </c>
      <c r="D56" s="18">
        <v>4</v>
      </c>
      <c r="E56" s="17">
        <f>'11 03b'!D55-'11 03b'!G55</f>
        <v>5.4497212791519303</v>
      </c>
      <c r="F56" s="18">
        <v>9</v>
      </c>
      <c r="G56" s="17">
        <f>'11 03b'!E55-'11 03b'!H55</f>
        <v>11.031471141515716</v>
      </c>
      <c r="H56" s="18">
        <v>3</v>
      </c>
      <c r="I56" s="28">
        <v>2</v>
      </c>
      <c r="K56" s="102"/>
    </row>
    <row r="57" spans="1:11">
      <c r="A57" s="8"/>
      <c r="B57" s="22" t="str">
        <f>'11 03a'!B55</f>
        <v>Vermont</v>
      </c>
      <c r="C57" s="17">
        <f>'11 03b'!C56-'11 03b'!F56</f>
        <v>1.1077416928243125</v>
      </c>
      <c r="D57" s="18">
        <v>26</v>
      </c>
      <c r="E57" s="17">
        <f>'11 03b'!D56-'11 03b'!G56</f>
        <v>4.5955737480312422</v>
      </c>
      <c r="F57" s="18">
        <v>11</v>
      </c>
      <c r="G57" s="17">
        <f>'11 03b'!E56-'11 03b'!H56</f>
        <v>-3.48029774999317</v>
      </c>
      <c r="H57" s="18">
        <v>43</v>
      </c>
      <c r="I57" s="28">
        <v>28</v>
      </c>
      <c r="K57" s="102"/>
    </row>
    <row r="58" spans="1:11">
      <c r="A58" s="8"/>
      <c r="B58" s="22" t="str">
        <f>'11 03a'!B56</f>
        <v>Virgin Islands</v>
      </c>
      <c r="C58" s="17"/>
      <c r="D58" s="18"/>
      <c r="E58" s="17"/>
      <c r="F58" s="18"/>
      <c r="G58" s="17"/>
      <c r="H58" s="18"/>
      <c r="I58" s="28"/>
      <c r="K58" s="102"/>
    </row>
    <row r="59" spans="1:11">
      <c r="A59" s="8"/>
      <c r="B59" s="22" t="str">
        <f>'11 03a'!B57</f>
        <v>Virginia</v>
      </c>
      <c r="C59" s="17">
        <f>'11 03b'!C58-'11 03b'!F58</f>
        <v>-1.563595153145954</v>
      </c>
      <c r="D59" s="18">
        <v>44</v>
      </c>
      <c r="E59" s="17">
        <f>'11 03b'!D58-'11 03b'!G58</f>
        <v>2.2931082061316772</v>
      </c>
      <c r="F59" s="18">
        <v>26</v>
      </c>
      <c r="G59" s="17">
        <f>'11 03b'!E58-'11 03b'!H58</f>
        <v>4.4314072745946049</v>
      </c>
      <c r="H59" s="18">
        <v>12</v>
      </c>
      <c r="I59" s="28">
        <v>15</v>
      </c>
      <c r="K59" s="102"/>
    </row>
    <row r="60" spans="1:11">
      <c r="A60" s="8"/>
      <c r="B60" s="22" t="str">
        <f>'11 03a'!B58</f>
        <v>Washington</v>
      </c>
      <c r="C60" s="17">
        <f>'11 03b'!C59-'11 03b'!F59</f>
        <v>1.3213380443154072</v>
      </c>
      <c r="D60" s="18">
        <v>24</v>
      </c>
      <c r="E60" s="17">
        <f>'11 03b'!D59-'11 03b'!G59</f>
        <v>4.330378176681954</v>
      </c>
      <c r="F60" s="18">
        <v>12</v>
      </c>
      <c r="G60" s="17">
        <f>'11 03b'!E59-'11 03b'!H59</f>
        <v>5.3683313413267868</v>
      </c>
      <c r="H60" s="18">
        <v>9</v>
      </c>
      <c r="I60" s="28">
        <v>5</v>
      </c>
      <c r="K60" s="102"/>
    </row>
    <row r="61" spans="1:11">
      <c r="A61" s="8"/>
      <c r="B61" s="22" t="str">
        <f>'11 03a'!B59</f>
        <v>West Virginia</v>
      </c>
      <c r="C61" s="17">
        <f>'11 03b'!C60-'11 03b'!F60</f>
        <v>1.7301415295701545</v>
      </c>
      <c r="D61" s="18">
        <v>19</v>
      </c>
      <c r="E61" s="17">
        <f>'11 03b'!D60-'11 03b'!G60</f>
        <v>5.9444769013534611</v>
      </c>
      <c r="F61" s="18">
        <v>6</v>
      </c>
      <c r="G61" s="17">
        <f>'11 03b'!E60-'11 03b'!H60</f>
        <v>-4.7895101062225791</v>
      </c>
      <c r="H61" s="18">
        <v>45</v>
      </c>
      <c r="I61" s="28">
        <v>25</v>
      </c>
      <c r="K61" s="102"/>
    </row>
    <row r="62" spans="1:11">
      <c r="A62" s="8"/>
      <c r="B62" s="22" t="str">
        <f>'11 03a'!B60</f>
        <v>Wisconsin</v>
      </c>
      <c r="C62" s="17">
        <f>'11 03b'!C61-'11 03b'!F61</f>
        <v>4.766681548103076</v>
      </c>
      <c r="D62" s="18">
        <v>5</v>
      </c>
      <c r="E62" s="17">
        <f>'11 03b'!D61-'11 03b'!G61</f>
        <v>1.8871076280390398</v>
      </c>
      <c r="F62" s="18">
        <v>29</v>
      </c>
      <c r="G62" s="17">
        <f>'11 03b'!E61-'11 03b'!H61</f>
        <v>-1.516923439626332</v>
      </c>
      <c r="H62" s="18">
        <v>39</v>
      </c>
      <c r="I62" s="28">
        <v>37</v>
      </c>
      <c r="K62" s="102"/>
    </row>
    <row r="63" spans="1:11" ht="15" thickBot="1">
      <c r="A63" s="8"/>
      <c r="B63" s="23" t="str">
        <f>'11 03a'!B61</f>
        <v>Wyoming</v>
      </c>
      <c r="C63" s="20">
        <f>'11 03b'!C62-'11 03b'!F62</f>
        <v>-4.6771898046319045</v>
      </c>
      <c r="D63" s="34">
        <v>50</v>
      </c>
      <c r="E63" s="20">
        <f>'11 03b'!D62-'11 03b'!G62</f>
        <v>6.6284538506760811</v>
      </c>
      <c r="F63" s="34">
        <v>5</v>
      </c>
      <c r="G63" s="20">
        <f>'11 03b'!E62-'11 03b'!H62</f>
        <v>19.431391702010757</v>
      </c>
      <c r="H63" s="34">
        <v>2</v>
      </c>
      <c r="I63" s="29">
        <v>1</v>
      </c>
      <c r="K63" s="102"/>
    </row>
    <row r="64" spans="1:11" ht="49.5" customHeight="1">
      <c r="A64" s="8"/>
      <c r="B64" s="110" t="s">
        <v>80</v>
      </c>
      <c r="C64" s="110"/>
      <c r="D64" s="110"/>
      <c r="E64" s="110"/>
      <c r="F64" s="110"/>
      <c r="G64" s="110"/>
      <c r="H64" s="110"/>
      <c r="I64" s="110"/>
    </row>
    <row r="65" spans="1:9" ht="60" customHeight="1">
      <c r="A65" s="7"/>
      <c r="B65" s="111" t="s">
        <v>125</v>
      </c>
      <c r="C65" s="111"/>
      <c r="D65" s="111"/>
      <c r="E65" s="111"/>
      <c r="F65" s="111"/>
      <c r="G65" s="111"/>
      <c r="H65" s="111"/>
      <c r="I65" s="111"/>
    </row>
    <row r="66" spans="1:9" ht="18" customHeight="1">
      <c r="B66" s="48" t="s">
        <v>111</v>
      </c>
    </row>
  </sheetData>
  <mergeCells count="12">
    <mergeCell ref="B65:I65"/>
    <mergeCell ref="B1:I1"/>
    <mergeCell ref="B2:I2"/>
    <mergeCell ref="B3:I3"/>
    <mergeCell ref="B4:I4"/>
    <mergeCell ref="B5:I5"/>
    <mergeCell ref="B6:I6"/>
    <mergeCell ref="B7:B8"/>
    <mergeCell ref="C7:D7"/>
    <mergeCell ref="E7:F7"/>
    <mergeCell ref="G7:H7"/>
    <mergeCell ref="B64:I64"/>
  </mergeCells>
  <pageMargins left="0.7" right="0.7" top="0.75" bottom="0.75" header="0.3" footer="0.3"/>
  <pageSetup scale="57"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K66"/>
  <sheetViews>
    <sheetView showGridLines="0" zoomScale="75" zoomScaleNormal="75" workbookViewId="0">
      <selection activeCell="G10" sqref="G10"/>
    </sheetView>
  </sheetViews>
  <sheetFormatPr defaultRowHeight="15"/>
  <cols>
    <col min="1" max="1" width="3.5703125" style="49" customWidth="1"/>
    <col min="2" max="2" width="18.42578125" style="49" customWidth="1"/>
    <col min="3" max="3" width="12.7109375" style="49" customWidth="1"/>
    <col min="4" max="4" width="10.85546875" style="49" customWidth="1"/>
    <col min="5" max="5" width="12.42578125" style="49" customWidth="1"/>
    <col min="6" max="6" width="12.28515625" style="49" customWidth="1"/>
    <col min="7" max="7" width="14.140625" style="49" customWidth="1"/>
    <col min="8" max="8" width="18.85546875" style="49" customWidth="1"/>
    <col min="9" max="10" width="9.140625" style="49"/>
    <col min="11" max="11" width="9.28515625" style="49" bestFit="1" customWidth="1"/>
    <col min="12" max="16384" width="9.140625" style="49"/>
  </cols>
  <sheetData>
    <row r="1" spans="2:11">
      <c r="B1" s="113" t="s">
        <v>114</v>
      </c>
      <c r="C1" s="113"/>
      <c r="D1" s="113"/>
      <c r="E1" s="113"/>
      <c r="F1" s="113"/>
      <c r="G1" s="113"/>
      <c r="H1" s="113"/>
    </row>
    <row r="2" spans="2:11">
      <c r="B2" s="113"/>
      <c r="C2" s="113"/>
      <c r="D2" s="113"/>
      <c r="E2" s="113"/>
      <c r="F2" s="113"/>
      <c r="G2" s="113"/>
      <c r="H2" s="113"/>
    </row>
    <row r="3" spans="2:11">
      <c r="B3" s="113" t="s">
        <v>81</v>
      </c>
      <c r="C3" s="113"/>
      <c r="D3" s="113"/>
      <c r="E3" s="113"/>
      <c r="F3" s="113"/>
      <c r="G3" s="113"/>
      <c r="H3" s="113"/>
    </row>
    <row r="4" spans="2:11">
      <c r="B4" s="132" t="s">
        <v>115</v>
      </c>
      <c r="C4" s="132"/>
      <c r="D4" s="132"/>
      <c r="E4" s="132"/>
      <c r="F4" s="132"/>
      <c r="G4" s="132"/>
      <c r="H4" s="132"/>
    </row>
    <row r="5" spans="2:11">
      <c r="B5" s="132" t="s">
        <v>116</v>
      </c>
      <c r="C5" s="132"/>
      <c r="D5" s="132"/>
      <c r="E5" s="132"/>
      <c r="F5" s="132"/>
      <c r="G5" s="132"/>
      <c r="H5" s="132"/>
    </row>
    <row r="6" spans="2:11" ht="15.75" thickBot="1"/>
    <row r="7" spans="2:11">
      <c r="B7" s="133" t="s">
        <v>15</v>
      </c>
      <c r="C7" s="136" t="s">
        <v>82</v>
      </c>
      <c r="D7" s="136"/>
      <c r="E7" s="136"/>
      <c r="F7" s="137"/>
      <c r="G7" s="138" t="s">
        <v>117</v>
      </c>
      <c r="H7" s="139"/>
    </row>
    <row r="8" spans="2:11">
      <c r="B8" s="134"/>
      <c r="C8" s="142" t="s">
        <v>121</v>
      </c>
      <c r="D8" s="142"/>
      <c r="E8" s="142" t="s">
        <v>88</v>
      </c>
      <c r="F8" s="143"/>
      <c r="G8" s="140"/>
      <c r="H8" s="141"/>
    </row>
    <row r="9" spans="2:11">
      <c r="B9" s="135"/>
      <c r="C9" s="4" t="s">
        <v>20</v>
      </c>
      <c r="D9" s="4" t="s">
        <v>21</v>
      </c>
      <c r="E9" s="4" t="s">
        <v>20</v>
      </c>
      <c r="F9" s="50" t="s">
        <v>21</v>
      </c>
      <c r="G9" s="51" t="s">
        <v>79</v>
      </c>
      <c r="H9" s="52" t="s">
        <v>21</v>
      </c>
    </row>
    <row r="10" spans="2:11">
      <c r="B10" s="5" t="s">
        <v>23</v>
      </c>
      <c r="C10" s="37">
        <v>53.942900000000002</v>
      </c>
      <c r="D10" s="38"/>
      <c r="E10" s="72">
        <v>51.113799999999998</v>
      </c>
      <c r="F10" s="78"/>
      <c r="G10" s="46">
        <f>C10-E10</f>
        <v>2.8291000000000039</v>
      </c>
      <c r="H10" s="90"/>
    </row>
    <row r="11" spans="2:11" ht="21.75" customHeight="1">
      <c r="B11" s="5" t="s">
        <v>24</v>
      </c>
      <c r="C11" s="39">
        <v>61.214953271028037</v>
      </c>
      <c r="D11" s="41">
        <v>12</v>
      </c>
      <c r="E11" s="72">
        <v>57.496400000000001</v>
      </c>
      <c r="F11" s="75">
        <v>17</v>
      </c>
      <c r="G11" s="46">
        <f>C11-E11</f>
        <v>3.7185532710280356</v>
      </c>
      <c r="H11" s="91">
        <v>20</v>
      </c>
    </row>
    <row r="12" spans="2:11">
      <c r="B12" s="5" t="s">
        <v>25</v>
      </c>
      <c r="C12" s="39">
        <v>46.438930067676445</v>
      </c>
      <c r="D12" s="42">
        <v>43</v>
      </c>
      <c r="E12" s="72">
        <v>48.596800000000002</v>
      </c>
      <c r="F12" s="75">
        <v>38</v>
      </c>
      <c r="G12" s="46">
        <f t="shared" ref="G12:G64" si="0">C12-E12</f>
        <v>-2.1578699323235568</v>
      </c>
      <c r="H12" s="91">
        <v>45</v>
      </c>
    </row>
    <row r="13" spans="2:11">
      <c r="B13" s="5" t="s">
        <v>26</v>
      </c>
      <c r="C13" s="39">
        <v>53.954666410182426</v>
      </c>
      <c r="D13" s="42">
        <v>32</v>
      </c>
      <c r="E13" s="72">
        <v>51.16</v>
      </c>
      <c r="F13" s="75">
        <v>31</v>
      </c>
      <c r="G13" s="46">
        <f t="shared" si="0"/>
        <v>2.7946664101824297</v>
      </c>
      <c r="H13" s="91">
        <v>26</v>
      </c>
    </row>
    <row r="14" spans="2:11">
      <c r="B14" s="5" t="s">
        <v>27</v>
      </c>
      <c r="C14" s="39">
        <v>56.671729225428514</v>
      </c>
      <c r="D14" s="42">
        <v>21</v>
      </c>
      <c r="E14" s="72">
        <v>53.54</v>
      </c>
      <c r="F14" s="75">
        <v>25</v>
      </c>
      <c r="G14" s="46">
        <f t="shared" si="0"/>
        <v>3.131729225428515</v>
      </c>
      <c r="H14" s="91">
        <v>24</v>
      </c>
      <c r="K14" s="61"/>
    </row>
    <row r="15" spans="2:11">
      <c r="B15" s="5" t="s">
        <v>28</v>
      </c>
      <c r="C15" s="39">
        <v>40.953860454455743</v>
      </c>
      <c r="D15" s="42">
        <v>48</v>
      </c>
      <c r="E15" s="72">
        <v>36.384599999999999</v>
      </c>
      <c r="F15" s="75">
        <v>51</v>
      </c>
      <c r="G15" s="46">
        <f t="shared" si="0"/>
        <v>4.569260454455744</v>
      </c>
      <c r="H15" s="91">
        <v>13</v>
      </c>
    </row>
    <row r="16" spans="2:11">
      <c r="B16" s="5" t="s">
        <v>29</v>
      </c>
      <c r="C16" s="39">
        <v>45.110706524930997</v>
      </c>
      <c r="D16" s="42">
        <v>45</v>
      </c>
      <c r="E16" s="72">
        <v>41.624699999999997</v>
      </c>
      <c r="F16" s="75">
        <v>49</v>
      </c>
      <c r="G16" s="46">
        <f t="shared" si="0"/>
        <v>3.4860065249309997</v>
      </c>
      <c r="H16" s="91">
        <v>20</v>
      </c>
      <c r="K16"/>
    </row>
    <row r="17" spans="2:8">
      <c r="B17" s="5" t="s">
        <v>30</v>
      </c>
      <c r="C17" s="39">
        <v>53.853932584269657</v>
      </c>
      <c r="D17" s="42">
        <v>33</v>
      </c>
      <c r="E17" s="72">
        <v>46.8992</v>
      </c>
      <c r="F17" s="75">
        <v>41</v>
      </c>
      <c r="G17" s="46">
        <f t="shared" si="0"/>
        <v>6.9547325842696566</v>
      </c>
      <c r="H17" s="91">
        <v>3</v>
      </c>
    </row>
    <row r="18" spans="2:8">
      <c r="B18" s="5" t="s">
        <v>31</v>
      </c>
      <c r="C18" s="39">
        <v>56.540697674418603</v>
      </c>
      <c r="D18" s="42">
        <v>22</v>
      </c>
      <c r="E18" s="72">
        <v>58.058599999999998</v>
      </c>
      <c r="F18" s="75">
        <v>14</v>
      </c>
      <c r="G18" s="46">
        <f t="shared" si="0"/>
        <v>-1.5179023255813959</v>
      </c>
      <c r="H18" s="91">
        <v>37</v>
      </c>
    </row>
    <row r="19" spans="2:8">
      <c r="B19" s="5" t="s">
        <v>32</v>
      </c>
      <c r="C19" s="39">
        <v>55.226337448559669</v>
      </c>
      <c r="D19" s="42">
        <v>30</v>
      </c>
      <c r="E19" s="72">
        <v>49.783200000000001</v>
      </c>
      <c r="F19" s="75">
        <v>35</v>
      </c>
      <c r="G19" s="46">
        <f t="shared" si="0"/>
        <v>5.4431374485596677</v>
      </c>
      <c r="H19" s="91">
        <v>7</v>
      </c>
    </row>
    <row r="20" spans="2:8">
      <c r="B20" s="5" t="s">
        <v>33</v>
      </c>
      <c r="C20" s="39">
        <v>53.522358735584227</v>
      </c>
      <c r="D20" s="42">
        <v>36</v>
      </c>
      <c r="E20" s="72">
        <v>49.3185</v>
      </c>
      <c r="F20" s="75">
        <v>37</v>
      </c>
      <c r="G20" s="46">
        <f t="shared" si="0"/>
        <v>4.2038587355842267</v>
      </c>
      <c r="H20" s="91">
        <v>12</v>
      </c>
    </row>
    <row r="21" spans="2:8">
      <c r="B21" s="5" t="s">
        <v>34</v>
      </c>
      <c r="C21" s="39">
        <v>55.266888202077482</v>
      </c>
      <c r="D21" s="41">
        <v>29</v>
      </c>
      <c r="E21" s="72">
        <v>54.408900000000003</v>
      </c>
      <c r="F21" s="75">
        <v>23</v>
      </c>
      <c r="G21" s="46">
        <f t="shared" si="0"/>
        <v>0.85798820207747895</v>
      </c>
      <c r="H21" s="91">
        <v>28</v>
      </c>
    </row>
    <row r="22" spans="2:8">
      <c r="B22" s="5" t="s">
        <v>35</v>
      </c>
      <c r="C22" s="39"/>
      <c r="D22" s="41"/>
      <c r="E22" s="79"/>
      <c r="F22" s="75"/>
      <c r="G22" s="46"/>
      <c r="H22" s="91"/>
    </row>
    <row r="23" spans="2:8">
      <c r="B23" s="5" t="s">
        <v>36</v>
      </c>
      <c r="C23" s="39">
        <v>39.191141068849298</v>
      </c>
      <c r="D23" s="42">
        <v>50</v>
      </c>
      <c r="E23" s="72">
        <v>41.751600000000003</v>
      </c>
      <c r="F23" s="75">
        <v>48</v>
      </c>
      <c r="G23" s="46">
        <f t="shared" si="0"/>
        <v>-2.5604589311507056</v>
      </c>
      <c r="H23" s="91">
        <v>47</v>
      </c>
    </row>
    <row r="24" spans="2:8">
      <c r="B24" s="5" t="s">
        <v>37</v>
      </c>
      <c r="C24" s="39">
        <v>58.586151836260704</v>
      </c>
      <c r="D24" s="42">
        <v>18</v>
      </c>
      <c r="E24" s="72">
        <v>52.821599999999997</v>
      </c>
      <c r="F24" s="75">
        <v>27</v>
      </c>
      <c r="G24" s="46">
        <f t="shared" si="0"/>
        <v>5.7645518362607078</v>
      </c>
      <c r="H24" s="91">
        <v>6</v>
      </c>
    </row>
    <row r="25" spans="2:8">
      <c r="B25" s="5" t="s">
        <v>38</v>
      </c>
      <c r="C25" s="39">
        <v>51.794696905106996</v>
      </c>
      <c r="D25" s="42">
        <v>37</v>
      </c>
      <c r="E25" s="79">
        <v>50.168399999999998</v>
      </c>
      <c r="F25" s="75">
        <v>34</v>
      </c>
      <c r="G25" s="46">
        <f t="shared" si="0"/>
        <v>1.6262969051069973</v>
      </c>
      <c r="H25" s="91">
        <v>34</v>
      </c>
    </row>
    <row r="26" spans="2:8">
      <c r="B26" s="5" t="s">
        <v>39</v>
      </c>
      <c r="C26" s="39">
        <v>56.227248558223245</v>
      </c>
      <c r="D26" s="42">
        <v>23</v>
      </c>
      <c r="E26" s="72">
        <v>51.757199999999997</v>
      </c>
      <c r="F26" s="75">
        <v>29</v>
      </c>
      <c r="G26" s="46">
        <f t="shared" si="0"/>
        <v>4.4700485582232474</v>
      </c>
      <c r="H26" s="91">
        <v>14</v>
      </c>
    </row>
    <row r="27" spans="2:8">
      <c r="B27" s="5" t="s">
        <v>40</v>
      </c>
      <c r="C27" s="39">
        <v>59.690501600853786</v>
      </c>
      <c r="D27" s="42">
        <v>15</v>
      </c>
      <c r="E27" s="72">
        <v>60.4696</v>
      </c>
      <c r="F27" s="75">
        <v>9</v>
      </c>
      <c r="G27" s="46">
        <f t="shared" si="0"/>
        <v>-0.77909839914621415</v>
      </c>
      <c r="H27" s="91">
        <v>39</v>
      </c>
    </row>
    <row r="28" spans="2:8">
      <c r="B28" s="5" t="s">
        <v>41</v>
      </c>
      <c r="C28" s="39">
        <v>48.807803468208093</v>
      </c>
      <c r="D28" s="42">
        <v>40</v>
      </c>
      <c r="E28" s="72">
        <v>43.770699999999998</v>
      </c>
      <c r="F28" s="75">
        <v>46</v>
      </c>
      <c r="G28" s="46">
        <f t="shared" si="0"/>
        <v>5.0371034682080946</v>
      </c>
      <c r="H28" s="91">
        <v>11</v>
      </c>
    </row>
    <row r="29" spans="2:8">
      <c r="B29" s="5" t="s">
        <v>42</v>
      </c>
      <c r="C29" s="39">
        <v>63.507352103043424</v>
      </c>
      <c r="D29" s="42">
        <v>7</v>
      </c>
      <c r="E29" s="72">
        <v>57.915199999999999</v>
      </c>
      <c r="F29" s="75">
        <v>15</v>
      </c>
      <c r="G29" s="46">
        <f t="shared" si="0"/>
        <v>5.5921521030434249</v>
      </c>
      <c r="H29" s="91">
        <v>7</v>
      </c>
    </row>
    <row r="30" spans="2:8">
      <c r="B30" s="5" t="s">
        <v>43</v>
      </c>
      <c r="C30" s="39">
        <v>58.283319043536252</v>
      </c>
      <c r="D30" s="42">
        <v>20</v>
      </c>
      <c r="E30" s="72">
        <v>60.796599999999998</v>
      </c>
      <c r="F30" s="75">
        <v>8</v>
      </c>
      <c r="G30" s="46">
        <f t="shared" si="0"/>
        <v>-2.5132809564637455</v>
      </c>
      <c r="H30" s="91">
        <v>46</v>
      </c>
    </row>
    <row r="31" spans="2:8">
      <c r="B31" s="5" t="s">
        <v>44</v>
      </c>
      <c r="C31" s="39">
        <v>73.097175682144567</v>
      </c>
      <c r="D31" s="42">
        <v>1</v>
      </c>
      <c r="E31" s="72">
        <v>74.728300000000004</v>
      </c>
      <c r="F31" s="75">
        <v>1</v>
      </c>
      <c r="G31" s="46">
        <f t="shared" si="0"/>
        <v>-1.6311243178554378</v>
      </c>
      <c r="H31" s="91">
        <v>44</v>
      </c>
    </row>
    <row r="32" spans="2:8">
      <c r="B32" s="5" t="s">
        <v>45</v>
      </c>
      <c r="C32" s="39">
        <v>48.175603327567742</v>
      </c>
      <c r="D32" s="42">
        <v>41</v>
      </c>
      <c r="E32" s="72">
        <v>45.645400000000002</v>
      </c>
      <c r="F32" s="75">
        <v>42</v>
      </c>
      <c r="G32" s="46">
        <f t="shared" si="0"/>
        <v>2.5302033275677402</v>
      </c>
      <c r="H32" s="91">
        <v>29</v>
      </c>
    </row>
    <row r="33" spans="2:8">
      <c r="B33" s="5" t="s">
        <v>46</v>
      </c>
      <c r="C33" s="39">
        <v>54.909994626544865</v>
      </c>
      <c r="D33" s="42">
        <v>31</v>
      </c>
      <c r="E33" s="72">
        <v>56.316299999999998</v>
      </c>
      <c r="F33" s="75">
        <v>20</v>
      </c>
      <c r="G33" s="46">
        <f t="shared" si="0"/>
        <v>-1.4063053734551332</v>
      </c>
      <c r="H33" s="91">
        <v>41</v>
      </c>
    </row>
    <row r="34" spans="2:8">
      <c r="B34" s="5" t="s">
        <v>83</v>
      </c>
      <c r="C34" s="39">
        <v>67.190372722714358</v>
      </c>
      <c r="D34" s="42">
        <v>3</v>
      </c>
      <c r="E34" s="72">
        <v>66.541200000000003</v>
      </c>
      <c r="F34" s="75">
        <v>3</v>
      </c>
      <c r="G34" s="46">
        <f t="shared" si="0"/>
        <v>0.64917272271435422</v>
      </c>
      <c r="H34" s="91">
        <v>37</v>
      </c>
    </row>
    <row r="35" spans="2:8">
      <c r="B35" s="5" t="s">
        <v>47</v>
      </c>
      <c r="C35" s="39">
        <v>49.79261576120215</v>
      </c>
      <c r="D35" s="42">
        <v>39</v>
      </c>
      <c r="E35" s="72">
        <v>44.634500000000003</v>
      </c>
      <c r="F35" s="75">
        <v>43</v>
      </c>
      <c r="G35" s="46">
        <f t="shared" si="0"/>
        <v>5.1581157612021471</v>
      </c>
      <c r="H35" s="91">
        <v>9</v>
      </c>
    </row>
    <row r="36" spans="2:8">
      <c r="B36" s="5" t="s">
        <v>48</v>
      </c>
      <c r="C36" s="39">
        <v>58.597839772049568</v>
      </c>
      <c r="D36" s="42">
        <v>17</v>
      </c>
      <c r="E36" s="72">
        <v>55.151699999999998</v>
      </c>
      <c r="F36" s="75">
        <v>21</v>
      </c>
      <c r="G36" s="46">
        <f t="shared" si="0"/>
        <v>3.4461397720495697</v>
      </c>
      <c r="H36" s="91">
        <v>23</v>
      </c>
    </row>
    <row r="37" spans="2:8">
      <c r="B37" s="5" t="s">
        <v>49</v>
      </c>
      <c r="C37" s="39">
        <v>63.388257333844258</v>
      </c>
      <c r="D37" s="42">
        <v>8</v>
      </c>
      <c r="E37" s="72">
        <v>59.2545</v>
      </c>
      <c r="F37" s="75">
        <v>12</v>
      </c>
      <c r="G37" s="46">
        <f t="shared" si="0"/>
        <v>4.1337573338442581</v>
      </c>
      <c r="H37" s="91">
        <v>16</v>
      </c>
    </row>
    <row r="38" spans="2:8">
      <c r="B38" s="5" t="s">
        <v>50</v>
      </c>
      <c r="C38" s="39">
        <v>60.621621621621621</v>
      </c>
      <c r="D38" s="42">
        <v>13</v>
      </c>
      <c r="E38" s="72">
        <v>46.946199999999997</v>
      </c>
      <c r="F38" s="75">
        <v>40</v>
      </c>
      <c r="G38" s="46">
        <f t="shared" si="0"/>
        <v>13.675421621621624</v>
      </c>
      <c r="H38" s="91">
        <v>1</v>
      </c>
    </row>
    <row r="39" spans="2:8">
      <c r="B39" s="5" t="s">
        <v>51</v>
      </c>
      <c r="C39" s="39">
        <v>47.590895654744308</v>
      </c>
      <c r="D39" s="42">
        <v>43</v>
      </c>
      <c r="E39" s="72">
        <v>53.232100000000003</v>
      </c>
      <c r="F39" s="75">
        <v>26</v>
      </c>
      <c r="G39" s="46">
        <f t="shared" si="0"/>
        <v>-5.6412043452556944</v>
      </c>
      <c r="H39" s="91">
        <v>51</v>
      </c>
    </row>
    <row r="40" spans="2:8">
      <c r="B40" s="5" t="s">
        <v>52</v>
      </c>
      <c r="C40" s="39">
        <v>43.991640543364682</v>
      </c>
      <c r="D40" s="42">
        <v>48</v>
      </c>
      <c r="E40" s="72">
        <v>41.938000000000002</v>
      </c>
      <c r="F40" s="75">
        <v>47</v>
      </c>
      <c r="G40" s="46">
        <f t="shared" si="0"/>
        <v>2.0536405433646792</v>
      </c>
      <c r="H40" s="91">
        <v>31</v>
      </c>
    </row>
    <row r="41" spans="2:8">
      <c r="B41" s="5" t="s">
        <v>53</v>
      </c>
      <c r="C41" s="39">
        <v>44.332054412277643</v>
      </c>
      <c r="D41" s="42">
        <v>47</v>
      </c>
      <c r="E41" s="72">
        <v>44.182200000000002</v>
      </c>
      <c r="F41" s="75">
        <v>44</v>
      </c>
      <c r="G41" s="46">
        <f t="shared" si="0"/>
        <v>0.14985441227764085</v>
      </c>
      <c r="H41" s="91">
        <v>38</v>
      </c>
    </row>
    <row r="42" spans="2:8">
      <c r="B42" s="5" t="s">
        <v>54</v>
      </c>
      <c r="C42" s="39">
        <v>40.829145728643219</v>
      </c>
      <c r="D42" s="42">
        <v>50</v>
      </c>
      <c r="E42" s="72">
        <v>34.371600000000001</v>
      </c>
      <c r="F42" s="75">
        <v>52</v>
      </c>
      <c r="G42" s="46">
        <f t="shared" si="0"/>
        <v>6.4575457286432183</v>
      </c>
      <c r="H42" s="91">
        <v>5</v>
      </c>
    </row>
    <row r="43" spans="2:8">
      <c r="B43" s="5" t="s">
        <v>55</v>
      </c>
      <c r="C43" s="39">
        <v>55.347694633408921</v>
      </c>
      <c r="D43" s="42">
        <v>27</v>
      </c>
      <c r="E43" s="72">
        <v>50.737499999999997</v>
      </c>
      <c r="F43" s="75">
        <v>32</v>
      </c>
      <c r="G43" s="46">
        <f t="shared" si="0"/>
        <v>4.6101946334089234</v>
      </c>
      <c r="H43" s="91">
        <v>12</v>
      </c>
    </row>
    <row r="44" spans="2:8">
      <c r="B44" s="5" t="s">
        <v>56</v>
      </c>
      <c r="C44" s="39">
        <v>53.822972878267571</v>
      </c>
      <c r="D44" s="42">
        <v>34</v>
      </c>
      <c r="E44" s="72">
        <v>51.544499999999999</v>
      </c>
      <c r="F44" s="75">
        <v>30</v>
      </c>
      <c r="G44" s="46">
        <f t="shared" si="0"/>
        <v>2.2784728782675714</v>
      </c>
      <c r="H44" s="91">
        <v>30</v>
      </c>
    </row>
    <row r="45" spans="2:8">
      <c r="B45" s="5" t="s">
        <v>57</v>
      </c>
      <c r="C45" s="39">
        <v>55.515894880578777</v>
      </c>
      <c r="D45" s="42">
        <v>26</v>
      </c>
      <c r="E45" s="72">
        <v>51.905099999999997</v>
      </c>
      <c r="F45" s="75">
        <v>28</v>
      </c>
      <c r="G45" s="46">
        <f t="shared" si="0"/>
        <v>3.61079488057878</v>
      </c>
      <c r="H45" s="91">
        <v>21</v>
      </c>
    </row>
    <row r="46" spans="2:8">
      <c r="B46" s="5" t="s">
        <v>58</v>
      </c>
      <c r="C46" s="39">
        <v>56.169334021683014</v>
      </c>
      <c r="D46" s="42">
        <v>24</v>
      </c>
      <c r="E46" s="72">
        <v>60.049799999999998</v>
      </c>
      <c r="F46" s="75">
        <v>11</v>
      </c>
      <c r="G46" s="46">
        <f t="shared" si="0"/>
        <v>-3.8804659783169839</v>
      </c>
      <c r="H46" s="91">
        <v>50</v>
      </c>
    </row>
    <row r="47" spans="2:8">
      <c r="B47" s="5" t="s">
        <v>84</v>
      </c>
      <c r="C47" s="39">
        <v>62.054144962743216</v>
      </c>
      <c r="D47" s="42">
        <v>11</v>
      </c>
      <c r="E47" s="72">
        <v>60.280799999999999</v>
      </c>
      <c r="F47" s="75">
        <v>10</v>
      </c>
      <c r="G47" s="46">
        <f t="shared" si="0"/>
        <v>1.7733449627432165</v>
      </c>
      <c r="H47" s="91">
        <v>33</v>
      </c>
    </row>
    <row r="48" spans="2:8">
      <c r="B48" s="5" t="s">
        <v>60</v>
      </c>
      <c r="C48" s="39">
        <v>55.85530722854881</v>
      </c>
      <c r="D48" s="42">
        <v>25</v>
      </c>
      <c r="E48" s="72">
        <v>57.209800000000001</v>
      </c>
      <c r="F48" s="75">
        <v>18</v>
      </c>
      <c r="G48" s="46">
        <f t="shared" si="0"/>
        <v>-1.3544927714511914</v>
      </c>
      <c r="H48" s="91">
        <v>40</v>
      </c>
    </row>
    <row r="49" spans="2:11">
      <c r="B49" s="5" t="s">
        <v>61</v>
      </c>
      <c r="C49" s="39">
        <v>68.248319493871094</v>
      </c>
      <c r="D49" s="42">
        <v>2</v>
      </c>
      <c r="E49" s="72">
        <v>64.4786</v>
      </c>
      <c r="F49" s="75">
        <v>5</v>
      </c>
      <c r="G49" s="46">
        <f t="shared" si="0"/>
        <v>3.7697194938710936</v>
      </c>
      <c r="H49" s="91">
        <v>19</v>
      </c>
    </row>
    <row r="50" spans="2:11">
      <c r="B50" s="5" t="s">
        <v>85</v>
      </c>
      <c r="C50" s="39">
        <v>58.54223238530799</v>
      </c>
      <c r="D50" s="42">
        <v>19</v>
      </c>
      <c r="E50" s="72">
        <v>54.472700000000003</v>
      </c>
      <c r="F50" s="75">
        <v>22</v>
      </c>
      <c r="G50" s="46">
        <f t="shared" si="0"/>
        <v>4.069532385307987</v>
      </c>
      <c r="H50" s="91">
        <v>17</v>
      </c>
    </row>
    <row r="51" spans="2:11">
      <c r="B51" s="5" t="s">
        <v>63</v>
      </c>
      <c r="C51" s="39">
        <v>48.031281612325891</v>
      </c>
      <c r="D51" s="41">
        <v>42</v>
      </c>
      <c r="E51" s="79">
        <v>47.097900000000003</v>
      </c>
      <c r="F51" s="75">
        <v>39</v>
      </c>
      <c r="G51" s="46">
        <f t="shared" si="0"/>
        <v>0.93338161232588845</v>
      </c>
      <c r="H51" s="91">
        <v>35</v>
      </c>
    </row>
    <row r="52" spans="2:11">
      <c r="B52" s="5" t="s">
        <v>64</v>
      </c>
      <c r="C52" s="39">
        <v>59.266922849541828</v>
      </c>
      <c r="D52" s="42">
        <v>16</v>
      </c>
      <c r="E52" s="72">
        <v>56.552500000000002</v>
      </c>
      <c r="F52" s="75">
        <v>19</v>
      </c>
      <c r="G52" s="46">
        <f t="shared" si="0"/>
        <v>2.7144228495418261</v>
      </c>
      <c r="H52" s="91">
        <v>28</v>
      </c>
    </row>
    <row r="53" spans="2:11">
      <c r="B53" s="5" t="s">
        <v>65</v>
      </c>
      <c r="C53" s="39">
        <v>55.328644191122969</v>
      </c>
      <c r="D53" s="42">
        <v>28</v>
      </c>
      <c r="E53" s="72">
        <v>58.333799999999997</v>
      </c>
      <c r="F53" s="75">
        <v>13</v>
      </c>
      <c r="G53" s="46">
        <f t="shared" si="0"/>
        <v>-3.0051558088770278</v>
      </c>
      <c r="H53" s="91">
        <v>49</v>
      </c>
    </row>
    <row r="54" spans="2:11">
      <c r="B54" s="5" t="s">
        <v>66</v>
      </c>
      <c r="C54" s="39">
        <v>60.424966799468791</v>
      </c>
      <c r="D54" s="42">
        <v>14</v>
      </c>
      <c r="E54" s="72">
        <v>53.813400000000001</v>
      </c>
      <c r="F54" s="75">
        <v>24</v>
      </c>
      <c r="G54" s="46">
        <f t="shared" si="0"/>
        <v>6.6115667994687897</v>
      </c>
      <c r="H54" s="91">
        <v>4</v>
      </c>
    </row>
    <row r="55" spans="2:11">
      <c r="B55" s="5" t="s">
        <v>67</v>
      </c>
      <c r="C55" s="39">
        <v>66.40467015147469</v>
      </c>
      <c r="D55" s="42">
        <v>4</v>
      </c>
      <c r="E55" s="72">
        <v>67.863500000000002</v>
      </c>
      <c r="F55" s="75">
        <v>2</v>
      </c>
      <c r="G55" s="46">
        <f t="shared" si="0"/>
        <v>-1.4588298485253119</v>
      </c>
      <c r="H55" s="91">
        <v>42</v>
      </c>
    </row>
    <row r="56" spans="2:11">
      <c r="B56" s="5" t="s">
        <v>68</v>
      </c>
      <c r="C56" s="39">
        <v>53.804548067145156</v>
      </c>
      <c r="D56" s="42">
        <v>35</v>
      </c>
      <c r="E56" s="72">
        <v>50.547699999999999</v>
      </c>
      <c r="F56" s="75">
        <v>33</v>
      </c>
      <c r="G56" s="46">
        <f t="shared" si="0"/>
        <v>3.2568480671451567</v>
      </c>
      <c r="H56" s="91">
        <v>24</v>
      </c>
    </row>
    <row r="57" spans="2:11">
      <c r="B57" s="5" t="s">
        <v>69</v>
      </c>
      <c r="C57" s="39">
        <v>46.006569685593618</v>
      </c>
      <c r="D57" s="42">
        <v>45</v>
      </c>
      <c r="E57" s="72">
        <v>37.296100000000003</v>
      </c>
      <c r="F57" s="75">
        <v>50</v>
      </c>
      <c r="G57" s="46">
        <f t="shared" si="0"/>
        <v>8.7104696855936155</v>
      </c>
      <c r="H57" s="91">
        <v>2</v>
      </c>
    </row>
    <row r="58" spans="2:11">
      <c r="B58" s="5" t="s">
        <v>70</v>
      </c>
      <c r="C58" s="39">
        <v>62.803398058252426</v>
      </c>
      <c r="D58" s="42">
        <v>10</v>
      </c>
      <c r="E58" s="72">
        <v>57.736899999999999</v>
      </c>
      <c r="F58" s="75">
        <v>16</v>
      </c>
      <c r="G58" s="46">
        <f t="shared" si="0"/>
        <v>5.0664980582524279</v>
      </c>
      <c r="H58" s="91">
        <v>10</v>
      </c>
    </row>
    <row r="59" spans="2:11">
      <c r="B59" s="5" t="s">
        <v>71</v>
      </c>
      <c r="C59" s="39"/>
      <c r="D59" s="41"/>
      <c r="E59" s="79"/>
      <c r="F59" s="75"/>
      <c r="G59" s="46"/>
      <c r="H59" s="91"/>
      <c r="K59" s="61"/>
    </row>
    <row r="60" spans="2:11">
      <c r="B60" s="5" t="s">
        <v>72</v>
      </c>
      <c r="C60" s="39">
        <v>51.265306122448983</v>
      </c>
      <c r="D60" s="41">
        <v>38</v>
      </c>
      <c r="E60" s="72">
        <v>49.384399999999999</v>
      </c>
      <c r="F60" s="75">
        <v>36</v>
      </c>
      <c r="G60" s="46">
        <f t="shared" si="0"/>
        <v>1.8809061224489838</v>
      </c>
      <c r="H60" s="91">
        <v>32</v>
      </c>
    </row>
    <row r="61" spans="2:11">
      <c r="B61" s="5" t="s">
        <v>73</v>
      </c>
      <c r="C61" s="39">
        <v>64.53237736534011</v>
      </c>
      <c r="D61" s="42">
        <v>6</v>
      </c>
      <c r="E61" s="72">
        <v>61.698099999999997</v>
      </c>
      <c r="F61" s="75">
        <v>6</v>
      </c>
      <c r="G61" s="46">
        <f t="shared" si="0"/>
        <v>2.8342773653401139</v>
      </c>
      <c r="H61" s="91">
        <v>26</v>
      </c>
    </row>
    <row r="62" spans="2:11">
      <c r="B62" s="5" t="s">
        <v>74</v>
      </c>
      <c r="C62" s="39">
        <v>63.385533184190898</v>
      </c>
      <c r="D62" s="42">
        <v>9</v>
      </c>
      <c r="E62" s="72">
        <v>66.357200000000006</v>
      </c>
      <c r="F62" s="75">
        <v>4</v>
      </c>
      <c r="G62" s="46">
        <f t="shared" si="0"/>
        <v>-2.9716668158091082</v>
      </c>
      <c r="H62" s="91">
        <v>48</v>
      </c>
    </row>
    <row r="63" spans="2:11">
      <c r="B63" s="5" t="s">
        <v>75</v>
      </c>
      <c r="C63" s="39">
        <v>64.763458401305058</v>
      </c>
      <c r="D63" s="42">
        <v>5</v>
      </c>
      <c r="E63" s="72">
        <v>60.904600000000002</v>
      </c>
      <c r="F63" s="75">
        <v>7</v>
      </c>
      <c r="G63" s="46">
        <f t="shared" si="0"/>
        <v>3.8588584013050564</v>
      </c>
      <c r="H63" s="91">
        <v>18</v>
      </c>
    </row>
    <row r="64" spans="2:11" ht="15.75" thickBot="1">
      <c r="B64" s="6" t="s">
        <v>76</v>
      </c>
      <c r="C64" s="40">
        <v>34.376657824933687</v>
      </c>
      <c r="D64" s="43">
        <v>52</v>
      </c>
      <c r="E64" s="80">
        <v>43.9861</v>
      </c>
      <c r="F64" s="77">
        <v>45</v>
      </c>
      <c r="G64" s="47">
        <f t="shared" si="0"/>
        <v>-9.609442175066313</v>
      </c>
      <c r="H64" s="108">
        <v>52</v>
      </c>
    </row>
    <row r="65" spans="2:8" ht="75.75" customHeight="1">
      <c r="B65" s="110" t="s">
        <v>86</v>
      </c>
      <c r="C65" s="110"/>
      <c r="D65" s="110"/>
      <c r="E65" s="110"/>
      <c r="F65" s="110"/>
      <c r="G65" s="110"/>
      <c r="H65" s="110"/>
    </row>
    <row r="66" spans="2:8">
      <c r="B66" s="131" t="s">
        <v>87</v>
      </c>
      <c r="C66" s="131"/>
      <c r="D66" s="131"/>
      <c r="E66" s="131"/>
      <c r="F66" s="131"/>
      <c r="G66" s="131"/>
      <c r="H66" s="131"/>
    </row>
  </sheetData>
  <mergeCells count="12">
    <mergeCell ref="B65:H65"/>
    <mergeCell ref="B66:H66"/>
    <mergeCell ref="B1:H1"/>
    <mergeCell ref="B2:H2"/>
    <mergeCell ref="B3:H3"/>
    <mergeCell ref="B4:H4"/>
    <mergeCell ref="B5:H5"/>
    <mergeCell ref="B7:B9"/>
    <mergeCell ref="C7:F7"/>
    <mergeCell ref="G7:H8"/>
    <mergeCell ref="C8:D8"/>
    <mergeCell ref="E8:F8"/>
  </mergeCells>
  <pageMargins left="0.7" right="0.7" top="0.75" bottom="0.75" header="0.3" footer="0.3"/>
  <pageSetup scale="66"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B1:H66"/>
  <sheetViews>
    <sheetView showGridLines="0" zoomScale="75" zoomScaleNormal="75" workbookViewId="0">
      <selection activeCell="O17" sqref="O17"/>
    </sheetView>
  </sheetViews>
  <sheetFormatPr defaultRowHeight="14.25"/>
  <cols>
    <col min="1" max="1" width="4.5703125" style="48" customWidth="1"/>
    <col min="2" max="2" width="18.42578125" style="48" customWidth="1"/>
    <col min="3" max="3" width="12.42578125" style="48" customWidth="1"/>
    <col min="4" max="4" width="13" style="48" customWidth="1"/>
    <col min="5" max="5" width="12.5703125" style="48" customWidth="1"/>
    <col min="6" max="6" width="12.7109375" style="48" customWidth="1"/>
    <col min="7" max="7" width="16.28515625" style="48" customWidth="1"/>
    <col min="8" max="8" width="16.7109375" style="48" customWidth="1"/>
    <col min="9" max="16384" width="9.140625" style="48"/>
  </cols>
  <sheetData>
    <row r="1" spans="2:8" ht="18">
      <c r="B1" s="112" t="s">
        <v>118</v>
      </c>
      <c r="C1" s="112"/>
      <c r="D1" s="112"/>
      <c r="E1" s="112"/>
      <c r="F1" s="112"/>
      <c r="G1" s="112"/>
      <c r="H1" s="112"/>
    </row>
    <row r="2" spans="2:8" ht="15.75">
      <c r="B2" s="114"/>
      <c r="C2" s="114"/>
      <c r="D2" s="114"/>
      <c r="E2" s="114"/>
      <c r="F2" s="114"/>
      <c r="G2" s="114"/>
      <c r="H2" s="114"/>
    </row>
    <row r="3" spans="2:8" ht="15.75">
      <c r="B3" s="114" t="s">
        <v>89</v>
      </c>
      <c r="C3" s="114"/>
      <c r="D3" s="114"/>
      <c r="E3" s="114"/>
      <c r="F3" s="114"/>
      <c r="G3" s="114"/>
      <c r="H3" s="114"/>
    </row>
    <row r="4" spans="2:8" ht="15.75">
      <c r="B4" s="115" t="s">
        <v>119</v>
      </c>
      <c r="C4" s="115"/>
      <c r="D4" s="115"/>
      <c r="E4" s="115"/>
      <c r="F4" s="115"/>
      <c r="G4" s="115"/>
      <c r="H4" s="115"/>
    </row>
    <row r="5" spans="2:8" ht="34.5" customHeight="1">
      <c r="B5" s="115" t="s">
        <v>120</v>
      </c>
      <c r="C5" s="115"/>
      <c r="D5" s="115"/>
      <c r="E5" s="115"/>
      <c r="F5" s="115"/>
      <c r="G5" s="115"/>
      <c r="H5" s="115"/>
    </row>
    <row r="6" spans="2:8" ht="15" thickBot="1"/>
    <row r="7" spans="2:8" ht="15.75">
      <c r="B7" s="144" t="s">
        <v>15</v>
      </c>
      <c r="C7" s="147" t="s">
        <v>82</v>
      </c>
      <c r="D7" s="147"/>
      <c r="E7" s="147"/>
      <c r="F7" s="148"/>
      <c r="G7" s="149" t="s">
        <v>117</v>
      </c>
      <c r="H7" s="150"/>
    </row>
    <row r="8" spans="2:8" ht="15.75">
      <c r="B8" s="145"/>
      <c r="C8" s="153" t="s">
        <v>121</v>
      </c>
      <c r="D8" s="153"/>
      <c r="E8" s="153" t="s">
        <v>88</v>
      </c>
      <c r="F8" s="154"/>
      <c r="G8" s="151"/>
      <c r="H8" s="152"/>
    </row>
    <row r="9" spans="2:8" ht="15.75">
      <c r="B9" s="146"/>
      <c r="C9" s="35" t="s">
        <v>20</v>
      </c>
      <c r="D9" s="35" t="s">
        <v>21</v>
      </c>
      <c r="E9" s="35" t="s">
        <v>20</v>
      </c>
      <c r="F9" s="44" t="s">
        <v>21</v>
      </c>
      <c r="G9" s="45" t="s">
        <v>79</v>
      </c>
      <c r="H9" s="36" t="s">
        <v>21</v>
      </c>
    </row>
    <row r="10" spans="2:8" ht="15.75" customHeight="1">
      <c r="B10" s="5" t="s">
        <v>23</v>
      </c>
      <c r="C10" s="72">
        <v>66.164500000000004</v>
      </c>
      <c r="D10" s="88"/>
      <c r="E10" s="72">
        <v>66.757999999999996</v>
      </c>
      <c r="F10" s="73"/>
      <c r="G10" s="83">
        <f>C10-E10</f>
        <v>-0.5934999999999917</v>
      </c>
      <c r="H10" s="85"/>
    </row>
    <row r="11" spans="2:8" ht="18.75" customHeight="1">
      <c r="B11" s="5" t="s">
        <v>24</v>
      </c>
      <c r="C11" s="74">
        <v>62.491500000000002</v>
      </c>
      <c r="D11" s="89">
        <v>42</v>
      </c>
      <c r="E11" s="74">
        <v>61.328899999999997</v>
      </c>
      <c r="F11" s="75">
        <v>46</v>
      </c>
      <c r="G11" s="83">
        <f>C11-E11</f>
        <v>1.1626000000000047</v>
      </c>
      <c r="H11" s="86">
        <v>2</v>
      </c>
    </row>
    <row r="12" spans="2:8">
      <c r="B12" s="5" t="s">
        <v>25</v>
      </c>
      <c r="C12" s="74">
        <v>65.813699999999997</v>
      </c>
      <c r="D12" s="89">
        <v>30</v>
      </c>
      <c r="E12" s="74">
        <v>69.4786</v>
      </c>
      <c r="F12" s="75">
        <v>17</v>
      </c>
      <c r="G12" s="83">
        <f t="shared" ref="G12:G64" si="0">C12-E12</f>
        <v>-3.6649000000000029</v>
      </c>
      <c r="H12" s="86">
        <v>50</v>
      </c>
    </row>
    <row r="13" spans="2:8">
      <c r="B13" s="5" t="s">
        <v>26</v>
      </c>
      <c r="C13" s="74">
        <v>62.362900000000003</v>
      </c>
      <c r="D13" s="89">
        <v>44</v>
      </c>
      <c r="E13" s="74">
        <v>64.703800000000001</v>
      </c>
      <c r="F13" s="75">
        <v>39</v>
      </c>
      <c r="G13" s="83">
        <f t="shared" si="0"/>
        <v>-2.3408999999999978</v>
      </c>
      <c r="H13" s="86">
        <v>45</v>
      </c>
    </row>
    <row r="14" spans="2:8">
      <c r="B14" s="5" t="s">
        <v>27</v>
      </c>
      <c r="C14" s="74">
        <v>62.655999999999999</v>
      </c>
      <c r="D14" s="89">
        <v>40</v>
      </c>
      <c r="E14" s="74">
        <v>62.700800000000001</v>
      </c>
      <c r="F14" s="75">
        <v>44</v>
      </c>
      <c r="G14" s="83">
        <f t="shared" si="0"/>
        <v>-4.4800000000002171E-2</v>
      </c>
      <c r="H14" s="86">
        <v>11</v>
      </c>
    </row>
    <row r="15" spans="2:8">
      <c r="B15" s="5" t="s">
        <v>28</v>
      </c>
      <c r="C15" s="74">
        <v>67.808800000000005</v>
      </c>
      <c r="D15" s="89">
        <v>20</v>
      </c>
      <c r="E15" s="74">
        <v>68.726799999999997</v>
      </c>
      <c r="F15" s="75">
        <v>21</v>
      </c>
      <c r="G15" s="83">
        <f t="shared" si="0"/>
        <v>-0.91799999999999216</v>
      </c>
      <c r="H15" s="86">
        <v>31</v>
      </c>
    </row>
    <row r="16" spans="2:8">
      <c r="B16" s="5" t="s">
        <v>29</v>
      </c>
      <c r="C16" s="74">
        <v>71.799599999999998</v>
      </c>
      <c r="D16" s="89">
        <v>7</v>
      </c>
      <c r="E16" s="74">
        <v>70.541200000000003</v>
      </c>
      <c r="F16" s="75">
        <v>14</v>
      </c>
      <c r="G16" s="83">
        <f t="shared" si="0"/>
        <v>1.2583999999999946</v>
      </c>
      <c r="H16" s="86">
        <v>1</v>
      </c>
    </row>
    <row r="17" spans="2:8">
      <c r="B17" s="5" t="s">
        <v>30</v>
      </c>
      <c r="C17" s="74">
        <v>68.758300000000006</v>
      </c>
      <c r="D17" s="89">
        <v>18</v>
      </c>
      <c r="E17" s="74">
        <v>68.712500000000006</v>
      </c>
      <c r="F17" s="75">
        <v>22</v>
      </c>
      <c r="G17" s="83">
        <f t="shared" si="0"/>
        <v>4.5799999999999841E-2</v>
      </c>
      <c r="H17" s="86">
        <v>10</v>
      </c>
    </row>
    <row r="18" spans="2:8">
      <c r="B18" s="5" t="s">
        <v>31</v>
      </c>
      <c r="C18" s="74">
        <v>61.028300000000002</v>
      </c>
      <c r="D18" s="89">
        <v>46</v>
      </c>
      <c r="E18" s="74">
        <v>64.215900000000005</v>
      </c>
      <c r="F18" s="75">
        <v>41</v>
      </c>
      <c r="G18" s="83">
        <f t="shared" si="0"/>
        <v>-3.1876000000000033</v>
      </c>
      <c r="H18" s="86">
        <v>48</v>
      </c>
    </row>
    <row r="19" spans="2:8">
      <c r="B19" s="5" t="s">
        <v>32</v>
      </c>
      <c r="C19" s="74">
        <v>37.110999999999997</v>
      </c>
      <c r="D19" s="89">
        <v>52</v>
      </c>
      <c r="E19" s="74">
        <v>41.353299999999997</v>
      </c>
      <c r="F19" s="75">
        <v>52</v>
      </c>
      <c r="G19" s="83">
        <f t="shared" si="0"/>
        <v>-4.2423000000000002</v>
      </c>
      <c r="H19" s="86">
        <v>51</v>
      </c>
    </row>
    <row r="20" spans="2:8">
      <c r="B20" s="5" t="s">
        <v>33</v>
      </c>
      <c r="C20" s="74">
        <v>62.042299999999997</v>
      </c>
      <c r="D20" s="89">
        <v>45</v>
      </c>
      <c r="E20" s="74">
        <v>62.137700000000002</v>
      </c>
      <c r="F20" s="75">
        <v>45</v>
      </c>
      <c r="G20" s="83">
        <f t="shared" si="0"/>
        <v>-9.5400000000005036E-2</v>
      </c>
      <c r="H20" s="86">
        <v>13</v>
      </c>
    </row>
    <row r="21" spans="2:8">
      <c r="B21" s="5" t="s">
        <v>34</v>
      </c>
      <c r="C21" s="74">
        <v>62.7376</v>
      </c>
      <c r="D21" s="89"/>
      <c r="E21" s="74">
        <v>63.346499999999999</v>
      </c>
      <c r="F21" s="75">
        <v>43</v>
      </c>
      <c r="G21" s="83">
        <f t="shared" si="0"/>
        <v>-0.60889999999999844</v>
      </c>
      <c r="H21" s="86"/>
    </row>
    <row r="22" spans="2:8">
      <c r="B22" s="5" t="s">
        <v>35</v>
      </c>
      <c r="C22" s="74"/>
      <c r="D22" s="89"/>
      <c r="E22" s="74"/>
      <c r="F22" s="75"/>
      <c r="G22" s="83"/>
      <c r="H22" s="86"/>
    </row>
    <row r="23" spans="2:8">
      <c r="B23" s="5" t="s">
        <v>36</v>
      </c>
      <c r="C23" s="74">
        <v>73.0565</v>
      </c>
      <c r="D23" s="89">
        <v>4</v>
      </c>
      <c r="E23" s="74">
        <v>72.858999999999995</v>
      </c>
      <c r="F23" s="75">
        <v>6</v>
      </c>
      <c r="G23" s="83">
        <f t="shared" si="0"/>
        <v>0.19750000000000512</v>
      </c>
      <c r="H23" s="86">
        <v>6</v>
      </c>
    </row>
    <row r="24" spans="2:8">
      <c r="B24" s="5" t="s">
        <v>37</v>
      </c>
      <c r="C24" s="74">
        <v>74.209800000000001</v>
      </c>
      <c r="D24" s="89">
        <v>2</v>
      </c>
      <c r="E24" s="74">
        <v>74.872299999999996</v>
      </c>
      <c r="F24" s="75">
        <v>3</v>
      </c>
      <c r="G24" s="83">
        <f t="shared" si="0"/>
        <v>-0.66249999999999432</v>
      </c>
      <c r="H24" s="86">
        <v>26</v>
      </c>
    </row>
    <row r="25" spans="2:8">
      <c r="B25" s="5" t="s">
        <v>38</v>
      </c>
      <c r="C25" s="74">
        <v>67.0137</v>
      </c>
      <c r="D25" s="89">
        <v>23</v>
      </c>
      <c r="E25" s="74">
        <v>68.215699999999998</v>
      </c>
      <c r="F25" s="75">
        <v>25</v>
      </c>
      <c r="G25" s="83">
        <f t="shared" si="0"/>
        <v>-1.2019999999999982</v>
      </c>
      <c r="H25" s="86">
        <v>36</v>
      </c>
    </row>
    <row r="26" spans="2:8">
      <c r="B26" s="5" t="s">
        <v>39</v>
      </c>
      <c r="C26" s="74">
        <v>65.436300000000003</v>
      </c>
      <c r="D26" s="89">
        <v>32</v>
      </c>
      <c r="E26" s="74">
        <v>66.106300000000005</v>
      </c>
      <c r="F26" s="75">
        <v>31</v>
      </c>
      <c r="G26" s="83">
        <f t="shared" si="0"/>
        <v>-0.67000000000000171</v>
      </c>
      <c r="H26" s="86">
        <v>27</v>
      </c>
    </row>
    <row r="27" spans="2:8">
      <c r="B27" s="5" t="s">
        <v>40</v>
      </c>
      <c r="C27" s="74">
        <v>70.501300000000001</v>
      </c>
      <c r="D27" s="89">
        <v>9</v>
      </c>
      <c r="E27" s="74">
        <v>71.566299999999998</v>
      </c>
      <c r="F27" s="75">
        <v>9</v>
      </c>
      <c r="G27" s="83">
        <f t="shared" si="0"/>
        <v>-1.0649999999999977</v>
      </c>
      <c r="H27" s="86">
        <v>34</v>
      </c>
    </row>
    <row r="28" spans="2:8">
      <c r="B28" s="5" t="s">
        <v>41</v>
      </c>
      <c r="C28" s="74">
        <v>70.084199999999996</v>
      </c>
      <c r="D28" s="89">
        <v>11</v>
      </c>
      <c r="E28" s="74">
        <v>70.2149</v>
      </c>
      <c r="F28" s="75">
        <v>15</v>
      </c>
      <c r="G28" s="83">
        <f t="shared" si="0"/>
        <v>-0.13070000000000448</v>
      </c>
      <c r="H28" s="86">
        <v>14</v>
      </c>
    </row>
    <row r="29" spans="2:8">
      <c r="B29" s="5" t="s">
        <v>42</v>
      </c>
      <c r="C29" s="74">
        <v>64.916300000000007</v>
      </c>
      <c r="D29" s="89">
        <v>34</v>
      </c>
      <c r="E29" s="74">
        <v>65.774799999999999</v>
      </c>
      <c r="F29" s="75">
        <v>34</v>
      </c>
      <c r="G29" s="83">
        <f t="shared" si="0"/>
        <v>-0.85849999999999227</v>
      </c>
      <c r="H29" s="86">
        <v>29</v>
      </c>
    </row>
    <row r="30" spans="2:8">
      <c r="B30" s="5" t="s">
        <v>43</v>
      </c>
      <c r="C30" s="74">
        <v>56.193600000000004</v>
      </c>
      <c r="D30" s="89">
        <v>49</v>
      </c>
      <c r="E30" s="74">
        <v>56.748399999999997</v>
      </c>
      <c r="F30" s="75">
        <v>49</v>
      </c>
      <c r="G30" s="83">
        <f t="shared" si="0"/>
        <v>-0.55479999999999308</v>
      </c>
      <c r="H30" s="86">
        <v>24</v>
      </c>
    </row>
    <row r="31" spans="2:8">
      <c r="B31" s="5" t="s">
        <v>44</v>
      </c>
      <c r="C31" s="74">
        <v>66.048400000000001</v>
      </c>
      <c r="D31" s="89">
        <v>26</v>
      </c>
      <c r="E31" s="74">
        <v>65.905699999999996</v>
      </c>
      <c r="F31" s="75">
        <v>32</v>
      </c>
      <c r="G31" s="83">
        <f t="shared" si="0"/>
        <v>0.14270000000000493</v>
      </c>
      <c r="H31" s="86">
        <v>8</v>
      </c>
    </row>
    <row r="32" spans="2:8">
      <c r="B32" s="5" t="s">
        <v>45</v>
      </c>
      <c r="C32" s="74">
        <v>64.671999999999997</v>
      </c>
      <c r="D32" s="89">
        <v>36</v>
      </c>
      <c r="E32" s="74">
        <v>65.6066</v>
      </c>
      <c r="F32" s="75">
        <v>35</v>
      </c>
      <c r="G32" s="83">
        <f t="shared" si="0"/>
        <v>-0.93460000000000321</v>
      </c>
      <c r="H32" s="86">
        <v>32</v>
      </c>
    </row>
    <row r="33" spans="2:8">
      <c r="B33" s="5" t="s">
        <v>46</v>
      </c>
      <c r="C33" s="74">
        <v>69.639099999999999</v>
      </c>
      <c r="D33" s="89">
        <v>16</v>
      </c>
      <c r="E33" s="74">
        <v>69.273099999999999</v>
      </c>
      <c r="F33" s="75">
        <v>18</v>
      </c>
      <c r="G33" s="83">
        <f t="shared" si="0"/>
        <v>0.36599999999999966</v>
      </c>
      <c r="H33" s="86">
        <v>5</v>
      </c>
    </row>
    <row r="34" spans="2:8">
      <c r="B34" s="5" t="s">
        <v>83</v>
      </c>
      <c r="C34" s="74">
        <v>65.944800000000001</v>
      </c>
      <c r="D34" s="89">
        <v>27</v>
      </c>
      <c r="E34" s="74">
        <v>66.247200000000007</v>
      </c>
      <c r="F34" s="75">
        <v>30</v>
      </c>
      <c r="G34" s="83">
        <f t="shared" si="0"/>
        <v>-0.30240000000000578</v>
      </c>
      <c r="H34" s="86">
        <v>17</v>
      </c>
    </row>
    <row r="35" spans="2:8">
      <c r="B35" s="5" t="s">
        <v>47</v>
      </c>
      <c r="C35" s="74">
        <v>72.070800000000006</v>
      </c>
      <c r="D35" s="89">
        <v>5</v>
      </c>
      <c r="E35" s="74">
        <v>72.324200000000005</v>
      </c>
      <c r="F35" s="75">
        <v>7</v>
      </c>
      <c r="G35" s="83">
        <f t="shared" si="0"/>
        <v>-0.25339999999999918</v>
      </c>
      <c r="H35" s="86">
        <v>16</v>
      </c>
    </row>
    <row r="36" spans="2:8">
      <c r="B36" s="5" t="s">
        <v>48</v>
      </c>
      <c r="C36" s="74">
        <v>54.2928</v>
      </c>
      <c r="D36" s="89">
        <v>50</v>
      </c>
      <c r="E36" s="74">
        <v>56.194299999999998</v>
      </c>
      <c r="F36" s="75">
        <v>50</v>
      </c>
      <c r="G36" s="83">
        <f t="shared" si="0"/>
        <v>-1.9014999999999986</v>
      </c>
      <c r="H36" s="86">
        <v>42</v>
      </c>
    </row>
    <row r="37" spans="2:8">
      <c r="B37" s="5" t="s">
        <v>49</v>
      </c>
      <c r="C37" s="74">
        <v>65.801299999999998</v>
      </c>
      <c r="D37" s="89">
        <v>31</v>
      </c>
      <c r="E37" s="74">
        <v>66.820300000000003</v>
      </c>
      <c r="F37" s="75">
        <v>27</v>
      </c>
      <c r="G37" s="83">
        <f t="shared" si="0"/>
        <v>-1.0190000000000055</v>
      </c>
      <c r="H37" s="86">
        <v>33</v>
      </c>
    </row>
    <row r="38" spans="2:8">
      <c r="B38" s="5" t="s">
        <v>50</v>
      </c>
      <c r="C38" s="74">
        <v>70.064700000000002</v>
      </c>
      <c r="D38" s="89">
        <v>12</v>
      </c>
      <c r="E38" s="74">
        <v>71.170599999999993</v>
      </c>
      <c r="F38" s="75">
        <v>12</v>
      </c>
      <c r="G38" s="83">
        <f t="shared" si="0"/>
        <v>-1.1058999999999912</v>
      </c>
      <c r="H38" s="86">
        <v>35</v>
      </c>
    </row>
    <row r="39" spans="2:8">
      <c r="B39" s="5" t="s">
        <v>51</v>
      </c>
      <c r="C39" s="74">
        <v>71.161000000000001</v>
      </c>
      <c r="D39" s="89">
        <v>8</v>
      </c>
      <c r="E39" s="74">
        <v>71.555000000000007</v>
      </c>
      <c r="F39" s="75">
        <v>10</v>
      </c>
      <c r="G39" s="83">
        <f t="shared" si="0"/>
        <v>-0.39400000000000546</v>
      </c>
      <c r="H39" s="86">
        <v>19</v>
      </c>
    </row>
    <row r="40" spans="2:8">
      <c r="B40" s="5" t="s">
        <v>52</v>
      </c>
      <c r="C40" s="74">
        <v>64.857100000000003</v>
      </c>
      <c r="D40" s="89">
        <v>35</v>
      </c>
      <c r="E40" s="74">
        <v>64.995800000000003</v>
      </c>
      <c r="F40" s="75">
        <v>36</v>
      </c>
      <c r="G40" s="83">
        <f t="shared" si="0"/>
        <v>-0.13870000000000005</v>
      </c>
      <c r="H40" s="86">
        <v>15</v>
      </c>
    </row>
    <row r="41" spans="2:8">
      <c r="B41" s="5" t="s">
        <v>53</v>
      </c>
      <c r="C41" s="74">
        <v>71.829899999999995</v>
      </c>
      <c r="D41" s="89">
        <v>6</v>
      </c>
      <c r="E41" s="74">
        <v>73.621899999999997</v>
      </c>
      <c r="F41" s="75">
        <v>5</v>
      </c>
      <c r="G41" s="83">
        <f t="shared" si="0"/>
        <v>-1.7920000000000016</v>
      </c>
      <c r="H41" s="86">
        <v>40</v>
      </c>
    </row>
    <row r="42" spans="2:8">
      <c r="B42" s="5" t="s">
        <v>54</v>
      </c>
      <c r="C42" s="74">
        <v>70.114999999999995</v>
      </c>
      <c r="D42" s="89">
        <v>10</v>
      </c>
      <c r="E42" s="74">
        <v>71.698400000000007</v>
      </c>
      <c r="F42" s="75">
        <v>8</v>
      </c>
      <c r="G42" s="83">
        <f t="shared" si="0"/>
        <v>-1.5834000000000117</v>
      </c>
      <c r="H42" s="86">
        <v>38</v>
      </c>
    </row>
    <row r="43" spans="2:8">
      <c r="B43" s="5" t="s">
        <v>55</v>
      </c>
      <c r="C43" s="74">
        <v>60.02</v>
      </c>
      <c r="D43" s="89">
        <v>47</v>
      </c>
      <c r="E43" s="74">
        <v>60.080199999999998</v>
      </c>
      <c r="F43" s="75">
        <v>48</v>
      </c>
      <c r="G43" s="83">
        <f t="shared" si="0"/>
        <v>-6.0199999999994702E-2</v>
      </c>
      <c r="H43" s="86">
        <v>12</v>
      </c>
    </row>
    <row r="44" spans="2:8">
      <c r="B44" s="5" t="s">
        <v>56</v>
      </c>
      <c r="C44" s="74">
        <v>65.223500000000001</v>
      </c>
      <c r="D44" s="89">
        <v>33</v>
      </c>
      <c r="E44" s="74">
        <v>65.777600000000007</v>
      </c>
      <c r="F44" s="75">
        <v>33</v>
      </c>
      <c r="G44" s="83">
        <f t="shared" si="0"/>
        <v>-0.55410000000000537</v>
      </c>
      <c r="H44" s="86">
        <v>23</v>
      </c>
    </row>
    <row r="45" spans="2:8">
      <c r="B45" s="5" t="s">
        <v>57</v>
      </c>
      <c r="C45" s="74">
        <v>62.428199999999997</v>
      </c>
      <c r="D45" s="89">
        <v>43</v>
      </c>
      <c r="E45" s="74">
        <v>64.216800000000006</v>
      </c>
      <c r="F45" s="75">
        <v>40</v>
      </c>
      <c r="G45" s="83">
        <f t="shared" si="0"/>
        <v>-1.7886000000000095</v>
      </c>
      <c r="H45" s="86">
        <v>39</v>
      </c>
    </row>
    <row r="46" spans="2:8">
      <c r="B46" s="5" t="s">
        <v>58</v>
      </c>
      <c r="C46" s="74">
        <v>73.693799999999996</v>
      </c>
      <c r="D46" s="89">
        <v>3</v>
      </c>
      <c r="E46" s="74">
        <v>74.542199999999994</v>
      </c>
      <c r="F46" s="75">
        <v>4</v>
      </c>
      <c r="G46" s="83">
        <f t="shared" si="0"/>
        <v>-0.84839999999999804</v>
      </c>
      <c r="H46" s="86">
        <v>28</v>
      </c>
    </row>
    <row r="47" spans="2:8">
      <c r="B47" s="5" t="s">
        <v>59</v>
      </c>
      <c r="C47" s="74">
        <v>64.087999999999994</v>
      </c>
      <c r="D47" s="89">
        <v>38</v>
      </c>
      <c r="E47" s="74">
        <v>64.946899999999999</v>
      </c>
      <c r="F47" s="75">
        <v>37</v>
      </c>
      <c r="G47" s="83">
        <f t="shared" si="0"/>
        <v>-0.85890000000000555</v>
      </c>
      <c r="H47" s="86">
        <v>30</v>
      </c>
    </row>
    <row r="48" spans="2:8">
      <c r="B48" s="5" t="s">
        <v>60</v>
      </c>
      <c r="C48" s="74">
        <v>65.824600000000004</v>
      </c>
      <c r="D48" s="89">
        <v>29</v>
      </c>
      <c r="E48" s="74">
        <v>66.299599999999998</v>
      </c>
      <c r="F48" s="75">
        <v>29</v>
      </c>
      <c r="G48" s="83">
        <f t="shared" si="0"/>
        <v>-0.47499999999999432</v>
      </c>
      <c r="H48" s="86">
        <v>21</v>
      </c>
    </row>
    <row r="49" spans="2:8">
      <c r="B49" s="5" t="s">
        <v>61</v>
      </c>
      <c r="C49" s="74">
        <v>68.849699999999999</v>
      </c>
      <c r="D49" s="89">
        <v>17</v>
      </c>
      <c r="E49" s="74">
        <v>68.740200000000002</v>
      </c>
      <c r="F49" s="75">
        <v>20</v>
      </c>
      <c r="G49" s="83">
        <f t="shared" si="0"/>
        <v>0.10949999999999704</v>
      </c>
      <c r="H49" s="86">
        <v>9</v>
      </c>
    </row>
    <row r="50" spans="2:8">
      <c r="B50" s="5" t="s">
        <v>62</v>
      </c>
      <c r="C50" s="74">
        <v>66.386899999999997</v>
      </c>
      <c r="D50" s="89">
        <v>25</v>
      </c>
      <c r="E50" s="74">
        <v>66.839600000000004</v>
      </c>
      <c r="F50" s="75">
        <v>26</v>
      </c>
      <c r="G50" s="83">
        <f t="shared" si="0"/>
        <v>-0.45270000000000721</v>
      </c>
      <c r="H50" s="86">
        <v>20</v>
      </c>
    </row>
    <row r="51" spans="2:8">
      <c r="B51" s="5" t="s">
        <v>63</v>
      </c>
      <c r="C51" s="74">
        <v>46.490499999999997</v>
      </c>
      <c r="D51" s="89">
        <v>51</v>
      </c>
      <c r="E51" s="74">
        <v>48.472000000000001</v>
      </c>
      <c r="F51" s="75">
        <v>51</v>
      </c>
      <c r="G51" s="83">
        <f t="shared" si="0"/>
        <v>-1.981500000000004</v>
      </c>
      <c r="H51" s="86">
        <v>43</v>
      </c>
    </row>
    <row r="52" spans="2:8">
      <c r="B52" s="5" t="s">
        <v>64</v>
      </c>
      <c r="C52" s="74">
        <v>62.5732</v>
      </c>
      <c r="D52" s="89">
        <v>41</v>
      </c>
      <c r="E52" s="74">
        <v>64.892799999999994</v>
      </c>
      <c r="F52" s="75">
        <v>38</v>
      </c>
      <c r="G52" s="83">
        <f t="shared" si="0"/>
        <v>-2.3195999999999941</v>
      </c>
      <c r="H52" s="86">
        <v>44</v>
      </c>
    </row>
    <row r="53" spans="2:8">
      <c r="B53" s="5" t="s">
        <v>65</v>
      </c>
      <c r="C53" s="74">
        <v>59.867199999999997</v>
      </c>
      <c r="D53" s="89">
        <v>48</v>
      </c>
      <c r="E53" s="74">
        <v>60.181699999999999</v>
      </c>
      <c r="F53" s="75">
        <v>47</v>
      </c>
      <c r="G53" s="83">
        <f t="shared" si="0"/>
        <v>-0.31450000000000244</v>
      </c>
      <c r="H53" s="86">
        <v>18</v>
      </c>
    </row>
    <row r="54" spans="2:8">
      <c r="B54" s="5" t="s">
        <v>66</v>
      </c>
      <c r="C54" s="74">
        <v>67.515699999999995</v>
      </c>
      <c r="D54" s="89">
        <v>21</v>
      </c>
      <c r="E54" s="74">
        <v>71.0565</v>
      </c>
      <c r="F54" s="75">
        <v>13</v>
      </c>
      <c r="G54" s="83">
        <f t="shared" si="0"/>
        <v>-3.5408000000000044</v>
      </c>
      <c r="H54" s="86">
        <v>49</v>
      </c>
    </row>
    <row r="55" spans="2:8">
      <c r="B55" s="5" t="s">
        <v>67</v>
      </c>
      <c r="C55" s="74">
        <v>64.594999999999999</v>
      </c>
      <c r="D55" s="89">
        <v>37</v>
      </c>
      <c r="E55" s="74">
        <v>63.612699999999997</v>
      </c>
      <c r="F55" s="75">
        <v>42</v>
      </c>
      <c r="G55" s="83">
        <f t="shared" si="0"/>
        <v>0.98230000000000217</v>
      </c>
      <c r="H55" s="86">
        <v>3</v>
      </c>
    </row>
    <row r="56" spans="2:8">
      <c r="B56" s="5" t="s">
        <v>68</v>
      </c>
      <c r="C56" s="74">
        <v>66.623800000000003</v>
      </c>
      <c r="D56" s="89">
        <v>24</v>
      </c>
      <c r="E56" s="74">
        <v>66.454800000000006</v>
      </c>
      <c r="F56" s="75">
        <v>28</v>
      </c>
      <c r="G56" s="83">
        <f t="shared" si="0"/>
        <v>0.16899999999999693</v>
      </c>
      <c r="H56" s="86">
        <v>7</v>
      </c>
    </row>
    <row r="57" spans="2:8">
      <c r="B57" s="5" t="s">
        <v>69</v>
      </c>
      <c r="C57" s="74">
        <v>80.330600000000004</v>
      </c>
      <c r="D57" s="89">
        <v>1</v>
      </c>
      <c r="E57" s="74">
        <v>82.192099999999996</v>
      </c>
      <c r="F57" s="75">
        <v>1</v>
      </c>
      <c r="G57" s="83">
        <f t="shared" si="0"/>
        <v>-1.8614999999999924</v>
      </c>
      <c r="H57" s="86">
        <v>41</v>
      </c>
    </row>
    <row r="58" spans="2:8">
      <c r="B58" s="5" t="s">
        <v>70</v>
      </c>
      <c r="C58" s="74">
        <v>67.474100000000007</v>
      </c>
      <c r="D58" s="89">
        <v>22</v>
      </c>
      <c r="E58" s="74">
        <v>69.958600000000004</v>
      </c>
      <c r="F58" s="75">
        <v>16</v>
      </c>
      <c r="G58" s="83">
        <f t="shared" si="0"/>
        <v>-2.484499999999997</v>
      </c>
      <c r="H58" s="86">
        <v>46</v>
      </c>
    </row>
    <row r="59" spans="2:8">
      <c r="B59" s="5" t="s">
        <v>71</v>
      </c>
      <c r="C59" s="74"/>
      <c r="D59" s="89"/>
      <c r="E59" s="74"/>
      <c r="F59" s="75"/>
      <c r="G59" s="83"/>
      <c r="H59" s="86"/>
    </row>
    <row r="60" spans="2:8">
      <c r="B60" s="5" t="s">
        <v>72</v>
      </c>
      <c r="C60" s="74">
        <v>70.037000000000006</v>
      </c>
      <c r="D60" s="89">
        <v>14</v>
      </c>
      <c r="E60" s="74">
        <v>69.168300000000002</v>
      </c>
      <c r="F60" s="75">
        <v>19</v>
      </c>
      <c r="G60" s="83">
        <f t="shared" si="0"/>
        <v>0.86870000000000402</v>
      </c>
      <c r="H60" s="86">
        <v>4</v>
      </c>
    </row>
    <row r="61" spans="2:8">
      <c r="B61" s="5" t="s">
        <v>73</v>
      </c>
      <c r="C61" s="74">
        <v>70.052700000000002</v>
      </c>
      <c r="D61" s="89">
        <v>13</v>
      </c>
      <c r="E61" s="74">
        <v>71.267799999999994</v>
      </c>
      <c r="F61" s="75">
        <v>11</v>
      </c>
      <c r="G61" s="83">
        <f t="shared" si="0"/>
        <v>-1.2150999999999925</v>
      </c>
      <c r="H61" s="86">
        <v>37</v>
      </c>
    </row>
    <row r="62" spans="2:8">
      <c r="B62" s="5" t="s">
        <v>74</v>
      </c>
      <c r="C62" s="74">
        <v>65.927400000000006</v>
      </c>
      <c r="D62" s="89">
        <v>28</v>
      </c>
      <c r="E62" s="74">
        <v>68.613500000000002</v>
      </c>
      <c r="F62" s="75">
        <v>24</v>
      </c>
      <c r="G62" s="83">
        <f t="shared" si="0"/>
        <v>-2.6860999999999962</v>
      </c>
      <c r="H62" s="86">
        <v>47</v>
      </c>
    </row>
    <row r="63" spans="2:8">
      <c r="B63" s="5" t="s">
        <v>75</v>
      </c>
      <c r="C63" s="74">
        <v>68.078999999999994</v>
      </c>
      <c r="D63" s="89">
        <v>19</v>
      </c>
      <c r="E63" s="74">
        <v>68.623000000000005</v>
      </c>
      <c r="F63" s="75">
        <v>23</v>
      </c>
      <c r="G63" s="83">
        <f t="shared" si="0"/>
        <v>-0.54400000000001114</v>
      </c>
      <c r="H63" s="86">
        <v>22</v>
      </c>
    </row>
    <row r="64" spans="2:8" ht="15" thickBot="1">
      <c r="B64" s="6" t="s">
        <v>76</v>
      </c>
      <c r="C64" s="76">
        <v>69.897000000000006</v>
      </c>
      <c r="D64" s="109">
        <v>15</v>
      </c>
      <c r="E64" s="76">
        <v>75.668400000000005</v>
      </c>
      <c r="F64" s="77">
        <v>2</v>
      </c>
      <c r="G64" s="84">
        <f t="shared" si="0"/>
        <v>-5.7713999999999999</v>
      </c>
      <c r="H64" s="87">
        <v>52</v>
      </c>
    </row>
    <row r="65" spans="2:8" ht="43.5" customHeight="1">
      <c r="B65" s="110" t="s">
        <v>90</v>
      </c>
      <c r="C65" s="110"/>
      <c r="D65" s="110"/>
      <c r="E65" s="110"/>
      <c r="F65" s="110"/>
      <c r="G65" s="110"/>
      <c r="H65" s="110"/>
    </row>
    <row r="66" spans="2:8">
      <c r="B66" s="131" t="s">
        <v>87</v>
      </c>
      <c r="C66" s="131"/>
      <c r="D66" s="131"/>
      <c r="E66" s="131"/>
      <c r="F66" s="131"/>
      <c r="G66" s="131"/>
      <c r="H66" s="131"/>
    </row>
  </sheetData>
  <mergeCells count="12">
    <mergeCell ref="B65:H65"/>
    <mergeCell ref="B66:H66"/>
    <mergeCell ref="B1:H1"/>
    <mergeCell ref="B2:H2"/>
    <mergeCell ref="B3:H3"/>
    <mergeCell ref="B4:H4"/>
    <mergeCell ref="B5:H5"/>
    <mergeCell ref="B7:B9"/>
    <mergeCell ref="C7:F7"/>
    <mergeCell ref="G7:H8"/>
    <mergeCell ref="C8:D8"/>
    <mergeCell ref="E8:F8"/>
  </mergeCells>
  <pageMargins left="0.7" right="0.7" top="0.75" bottom="0.75" header="0.3" footer="0.3"/>
  <pageSetup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11 03a</vt:lpstr>
      <vt:lpstr>11 03b</vt:lpstr>
      <vt:lpstr>11 03c</vt:lpstr>
      <vt:lpstr>11 05</vt:lpstr>
      <vt:lpstr>11 07</vt:lpstr>
    </vt:vector>
  </TitlesOfParts>
  <Company>DHHS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Health and Human Services</dc:creator>
  <cp:lastModifiedBy>User1-2013</cp:lastModifiedBy>
  <cp:lastPrinted>2012-05-21T18:01:58Z</cp:lastPrinted>
  <dcterms:created xsi:type="dcterms:W3CDTF">2011-11-16T18:48:08Z</dcterms:created>
  <dcterms:modified xsi:type="dcterms:W3CDTF">2013-12-05T22:01:04Z</dcterms:modified>
</cp:coreProperties>
</file>