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510" yWindow="705" windowWidth="20100" windowHeight="9210"/>
  </bookViews>
  <sheets>
    <sheet name="Provider-Teacher Short Form" sheetId="1" r:id="rId1"/>
  </sheets>
  <calcPr calcId="145621"/>
</workbook>
</file>

<file path=xl/calcChain.xml><?xml version="1.0" encoding="utf-8"?>
<calcChain xmlns="http://schemas.openxmlformats.org/spreadsheetml/2006/main">
  <c r="L64" i="1" l="1"/>
  <c r="K64" i="1"/>
  <c r="J64" i="1"/>
  <c r="I64" i="1"/>
  <c r="H64" i="1"/>
  <c r="G64" i="1"/>
  <c r="F64" i="1"/>
  <c r="E64" i="1"/>
  <c r="D64" i="1"/>
  <c r="L63" i="1"/>
  <c r="K63" i="1"/>
  <c r="K61" i="1" s="1"/>
  <c r="J63" i="1"/>
  <c r="I63" i="1"/>
  <c r="H63" i="1"/>
  <c r="G63" i="1"/>
  <c r="G61" i="1" s="1"/>
  <c r="F63" i="1"/>
  <c r="E63" i="1"/>
  <c r="D63" i="1"/>
  <c r="L62" i="1"/>
  <c r="L61" i="1" s="1"/>
  <c r="K62" i="1"/>
  <c r="J62" i="1"/>
  <c r="I62" i="1"/>
  <c r="H62" i="1"/>
  <c r="H61" i="1" s="1"/>
  <c r="G62" i="1"/>
  <c r="F62" i="1"/>
  <c r="E62" i="1"/>
  <c r="D62" i="1"/>
  <c r="D61" i="1" s="1"/>
  <c r="J61" i="1"/>
  <c r="I61" i="1"/>
  <c r="F61" i="1"/>
  <c r="E61" i="1"/>
  <c r="L60" i="1"/>
  <c r="K60" i="1"/>
  <c r="J60" i="1"/>
  <c r="J57" i="1" s="1"/>
  <c r="I60" i="1"/>
  <c r="H60" i="1"/>
  <c r="G60" i="1"/>
  <c r="F60" i="1"/>
  <c r="F57" i="1" s="1"/>
  <c r="E60" i="1"/>
  <c r="D60" i="1"/>
  <c r="L59" i="1"/>
  <c r="K59" i="1"/>
  <c r="K57" i="1" s="1"/>
  <c r="J59" i="1"/>
  <c r="I59" i="1"/>
  <c r="H59" i="1"/>
  <c r="G59" i="1"/>
  <c r="G57" i="1" s="1"/>
  <c r="F59" i="1"/>
  <c r="E59" i="1"/>
  <c r="D59" i="1"/>
  <c r="L58" i="1"/>
  <c r="L57" i="1" s="1"/>
  <c r="K58" i="1"/>
  <c r="J58" i="1"/>
  <c r="I58" i="1"/>
  <c r="H58" i="1"/>
  <c r="H57" i="1" s="1"/>
  <c r="G58" i="1"/>
  <c r="F58" i="1"/>
  <c r="E58" i="1"/>
  <c r="D58" i="1"/>
  <c r="D57" i="1" s="1"/>
  <c r="I57" i="1"/>
  <c r="I54" i="1" s="1"/>
  <c r="E57" i="1"/>
  <c r="E54" i="1" s="1"/>
  <c r="L56" i="1"/>
  <c r="K56" i="1"/>
  <c r="J56" i="1"/>
  <c r="J55" i="1" s="1"/>
  <c r="J54" i="1" s="1"/>
  <c r="I56" i="1"/>
  <c r="H56" i="1"/>
  <c r="G56" i="1"/>
  <c r="F56" i="1"/>
  <c r="F55" i="1" s="1"/>
  <c r="F54" i="1" s="1"/>
  <c r="E56" i="1"/>
  <c r="D56" i="1"/>
  <c r="L55" i="1"/>
  <c r="K55" i="1"/>
  <c r="K54" i="1" s="1"/>
  <c r="I55" i="1"/>
  <c r="H55" i="1"/>
  <c r="G55" i="1"/>
  <c r="E55" i="1"/>
  <c r="D55" i="1"/>
  <c r="C58" i="1"/>
  <c r="G54" i="1" l="1"/>
  <c r="D54" i="1"/>
  <c r="H54" i="1"/>
  <c r="L54" i="1"/>
  <c r="C64" i="1"/>
  <c r="C61" i="1" s="1"/>
  <c r="C63" i="1"/>
  <c r="C62" i="1"/>
  <c r="C60" i="1"/>
  <c r="C57" i="1" s="1"/>
  <c r="C59" i="1"/>
  <c r="C56" i="1"/>
  <c r="C55" i="1" l="1"/>
  <c r="C54" i="1" s="1"/>
</calcChain>
</file>

<file path=xl/sharedStrings.xml><?xml version="1.0" encoding="utf-8"?>
<sst xmlns="http://schemas.openxmlformats.org/spreadsheetml/2006/main" count="108" uniqueCount="108">
  <si>
    <t>Construct:  Knowledge</t>
  </si>
  <si>
    <t xml:space="preserve">     Subscale: Family-specific Knowledge</t>
  </si>
  <si>
    <t xml:space="preserve">     Subscale: Communication</t>
  </si>
  <si>
    <t xml:space="preserve">     Subscale: Responsiveness</t>
  </si>
  <si>
    <t xml:space="preserve">     Subscale: Commitment</t>
  </si>
  <si>
    <t xml:space="preserve">     Subscale: Respect</t>
  </si>
  <si>
    <t xml:space="preserve">     Subscale: Openness to Change</t>
  </si>
  <si>
    <t>Goals parents have for their child</t>
  </si>
  <si>
    <t>How their child is progressing towards the parents' goals</t>
  </si>
  <si>
    <t>Your expectations for the children in your care</t>
  </si>
  <si>
    <t>Parenting styles of children's parents</t>
  </si>
  <si>
    <t>Role that faith and religion play in children's household</t>
  </si>
  <si>
    <t>Culture and values</t>
  </si>
  <si>
    <t>How parents discipline their child</t>
  </si>
  <si>
    <t>Feedback on my care and teaching practices</t>
  </si>
  <si>
    <t>Make decisions about their children's education and care</t>
  </si>
  <si>
    <t>Take into account information parents share about their children</t>
  </si>
  <si>
    <t>Support the way parents raise their children</t>
  </si>
  <si>
    <t>Work with parents who do not share my beliefs</t>
  </si>
  <si>
    <t>Care for children because I enjoy it</t>
  </si>
  <si>
    <t>Care for children because I like being around children</t>
  </si>
  <si>
    <t>Support the way parents discipline their children</t>
  </si>
  <si>
    <t>Help families get services available in the community</t>
  </si>
  <si>
    <t>Offer parents information about community events</t>
  </si>
  <si>
    <t>Respond to issues or questions outside of normal care hours</t>
  </si>
  <si>
    <t>Encourage their children's learning outside education and care setting</t>
  </si>
  <si>
    <t>Set goals with parents for their child</t>
  </si>
  <si>
    <t>Offer parents ideas or suggestions about parenting</t>
  </si>
  <si>
    <t>Receive feedback about your performance</t>
  </si>
  <si>
    <t>See job as just a paycheck</t>
  </si>
  <si>
    <t>Item #</t>
  </si>
  <si>
    <t>Item</t>
  </si>
  <si>
    <t>SPROVQ1a</t>
  </si>
  <si>
    <t>SPROVQ1b</t>
  </si>
  <si>
    <t>SPROVQ1c</t>
  </si>
  <si>
    <t>SPROVQ2a</t>
  </si>
  <si>
    <t>SPROVQ2b</t>
  </si>
  <si>
    <t>SPROVQ2c</t>
  </si>
  <si>
    <t>SPROVQ2d</t>
  </si>
  <si>
    <t>SPROVQ2e</t>
  </si>
  <si>
    <t>SPROVQ8a</t>
  </si>
  <si>
    <t>SPROVQ8b</t>
  </si>
  <si>
    <t>SPROVQ8c</t>
  </si>
  <si>
    <t>SPROVQ3a</t>
  </si>
  <si>
    <t>SPROVQ3b</t>
  </si>
  <si>
    <t>SPROVQ3c</t>
  </si>
  <si>
    <t>SPROVQ5</t>
  </si>
  <si>
    <t>SPROVQ4b</t>
  </si>
  <si>
    <t>SPROVQ4a</t>
  </si>
  <si>
    <t>SPROVQ6c</t>
  </si>
  <si>
    <t>SPROVQ6b</t>
  </si>
  <si>
    <t>SPROVQ6a</t>
  </si>
  <si>
    <t>SPROVQ7a</t>
  </si>
  <si>
    <t>SPROVQ7b</t>
  </si>
  <si>
    <t>SPROVQ7c</t>
  </si>
  <si>
    <t>FPTRQ Provider/Teacher Measure: Short Form Scoring Sheet</t>
  </si>
  <si>
    <t>PROVIDER/TEACHER MEASURE: SHORT FORM SCORES</t>
  </si>
  <si>
    <t>TOTAL Provider/Teacher Measure: Short Form Score</t>
  </si>
  <si>
    <r>
      <t>Construct: Practice</t>
    </r>
    <r>
      <rPr>
        <b/>
        <sz val="11"/>
        <rFont val="Calibri"/>
        <family val="2"/>
        <scheme val="minor"/>
      </rPr>
      <t>s</t>
    </r>
  </si>
  <si>
    <r>
      <t>Construct: Att</t>
    </r>
    <r>
      <rPr>
        <b/>
        <sz val="11"/>
        <rFont val="Calibri"/>
        <family val="2"/>
        <scheme val="minor"/>
      </rPr>
      <t>itudes</t>
    </r>
  </si>
  <si>
    <t>Program ID</t>
  </si>
  <si>
    <t>Provider/Teacher ID</t>
  </si>
  <si>
    <t>ID</t>
  </si>
  <si>
    <t>SPROVQ9</t>
  </si>
  <si>
    <t>PROVQ10a</t>
  </si>
  <si>
    <t>PROVQ10b</t>
  </si>
  <si>
    <t>PROVQ10c</t>
  </si>
  <si>
    <t>PROVQ10d</t>
  </si>
  <si>
    <t>PROVQ10e</t>
  </si>
  <si>
    <t>PROVQ10f</t>
  </si>
  <si>
    <t>PROVQ10g</t>
  </si>
  <si>
    <t>PROVQ10h</t>
  </si>
  <si>
    <t>PROVQ10i</t>
  </si>
  <si>
    <t>PROVQ10j</t>
  </si>
  <si>
    <t>PROVQ10k</t>
  </si>
  <si>
    <t>PROVQ10l</t>
  </si>
  <si>
    <t>PROVQ10m</t>
  </si>
  <si>
    <t>PROVQ10n</t>
  </si>
  <si>
    <t>PROVQ11</t>
  </si>
  <si>
    <t>PROVQ12a</t>
  </si>
  <si>
    <t>PROVQ12b</t>
  </si>
  <si>
    <t>PROVQ12c</t>
  </si>
  <si>
    <t>PROVQ12d</t>
  </si>
  <si>
    <t>PROVQ12e</t>
  </si>
  <si>
    <t>PROVQ12f</t>
  </si>
  <si>
    <t>Are you of Hispanic or Latino origin</t>
  </si>
  <si>
    <t>Do you have a Child Development Associate (CDA) credential</t>
  </si>
  <si>
    <t>White</t>
  </si>
  <si>
    <t>Black or African American</t>
  </si>
  <si>
    <t>American Indian or Alaska Native</t>
  </si>
  <si>
    <t>Asian Indian</t>
  </si>
  <si>
    <t>Chinese</t>
  </si>
  <si>
    <t>Filipino</t>
  </si>
  <si>
    <t>Japanese</t>
  </si>
  <si>
    <t>Korean</t>
  </si>
  <si>
    <t>Vietnamese</t>
  </si>
  <si>
    <t>Other Asian</t>
  </si>
  <si>
    <t>Native Hawaiian</t>
  </si>
  <si>
    <t>Guamanian or Chamorro</t>
  </si>
  <si>
    <t>Samoan</t>
  </si>
  <si>
    <t>Other Pacific Islander</t>
  </si>
  <si>
    <t>Less than a high school diploma</t>
  </si>
  <si>
    <t>High school diploma or GED</t>
  </si>
  <si>
    <t>Some college, no degree</t>
  </si>
  <si>
    <t>Associate's degree</t>
  </si>
  <si>
    <t>Bachelor's degree</t>
  </si>
  <si>
    <t>Graduate school degree</t>
  </si>
  <si>
    <t xml:space="preserve">     Subscale: Collaboration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</si>
</sst>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0" fillId="2" borderId="1" xfId="0" applyFill="1" applyBorder="1" applyProtection="1"/>
    <xf numFmtId="0" fontId="0" fillId="3" borderId="1" xfId="0" applyFill="1" applyBorder="1" applyProtection="1"/>
    <xf numFmtId="0" fontId="0" fillId="3" borderId="1" xfId="0" applyFill="1" applyBorder="1" applyAlignment="1" applyProtection="1">
      <alignment horizontal="center"/>
    </xf>
    <xf numFmtId="0" fontId="0" fillId="0" borderId="0" xfId="0" applyFill="1" applyProtection="1"/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center"/>
    </xf>
    <xf numFmtId="0" fontId="2" fillId="0" borderId="1" xfId="0" applyFont="1" applyFill="1" applyBorder="1" applyProtection="1"/>
    <xf numFmtId="0" fontId="2" fillId="3" borderId="1" xfId="0" applyFont="1" applyFill="1" applyBorder="1" applyProtection="1"/>
    <xf numFmtId="0" fontId="0" fillId="0" borderId="1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right"/>
    </xf>
    <xf numFmtId="0" fontId="0" fillId="0" borderId="2" xfId="0" applyFill="1" applyBorder="1" applyAlignment="1" applyProtection="1">
      <alignment horizontal="right"/>
    </xf>
    <xf numFmtId="0" fontId="0" fillId="0" borderId="3" xfId="0" applyFill="1" applyBorder="1" applyAlignment="1" applyProtection="1">
      <alignment horizontal="right"/>
    </xf>
    <xf numFmtId="0" fontId="1" fillId="0" borderId="2" xfId="0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right"/>
    </xf>
    <xf numFmtId="0" fontId="1" fillId="3" borderId="2" xfId="0" applyFont="1" applyFill="1" applyBorder="1" applyAlignment="1" applyProtection="1">
      <alignment horizontal="right"/>
    </xf>
    <xf numFmtId="0" fontId="1" fillId="3" borderId="3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zoomScale="90" zoomScaleNormal="90" workbookViewId="0">
      <pane xSplit="2" ySplit="4" topLeftCell="C25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8.85546875" defaultRowHeight="15" x14ac:dyDescent="0.25"/>
  <cols>
    <col min="1" max="1" width="10.7109375" style="4" customWidth="1"/>
    <col min="2" max="2" width="60.7109375" style="4" customWidth="1"/>
    <col min="3" max="12" width="6.7109375" style="4" customWidth="1"/>
    <col min="13" max="16384" width="8.85546875" style="4"/>
  </cols>
  <sheetData>
    <row r="1" spans="1:12" ht="30" customHeight="1" x14ac:dyDescent="0.3">
      <c r="A1" s="23" t="s">
        <v>55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4.45" x14ac:dyDescent="0.3">
      <c r="A2" s="5"/>
      <c r="B2" s="5"/>
      <c r="C2" s="24" t="s">
        <v>62</v>
      </c>
      <c r="D2" s="25"/>
      <c r="E2" s="25"/>
      <c r="F2" s="25"/>
      <c r="G2" s="25"/>
      <c r="H2" s="25"/>
      <c r="I2" s="25"/>
      <c r="J2" s="25"/>
      <c r="K2" s="25"/>
      <c r="L2" s="26"/>
    </row>
    <row r="3" spans="1:12" ht="14.45" x14ac:dyDescent="0.3">
      <c r="A3" s="5"/>
      <c r="B3" s="6" t="s">
        <v>60</v>
      </c>
      <c r="C3" s="19">
        <v>1001</v>
      </c>
      <c r="D3" s="19">
        <v>1001</v>
      </c>
      <c r="E3" s="19">
        <v>1001</v>
      </c>
      <c r="F3" s="19">
        <v>1001</v>
      </c>
      <c r="G3" s="19">
        <v>1001</v>
      </c>
      <c r="H3" s="19">
        <v>1001</v>
      </c>
      <c r="I3" s="19">
        <v>1001</v>
      </c>
      <c r="J3" s="19">
        <v>1001</v>
      </c>
      <c r="K3" s="19">
        <v>1001</v>
      </c>
      <c r="L3" s="19">
        <v>1001</v>
      </c>
    </row>
    <row r="4" spans="1:12" ht="14.45" x14ac:dyDescent="0.3">
      <c r="B4" s="7" t="s">
        <v>61</v>
      </c>
      <c r="C4" s="20">
        <v>101</v>
      </c>
      <c r="D4" s="20">
        <v>102</v>
      </c>
      <c r="E4" s="20">
        <v>103</v>
      </c>
      <c r="F4" s="20">
        <v>104</v>
      </c>
      <c r="G4" s="20">
        <v>105</v>
      </c>
      <c r="H4" s="20">
        <v>106</v>
      </c>
      <c r="I4" s="20">
        <v>107</v>
      </c>
      <c r="J4" s="20">
        <v>108</v>
      </c>
      <c r="K4" s="20">
        <v>109</v>
      </c>
      <c r="L4" s="19">
        <v>110</v>
      </c>
    </row>
    <row r="5" spans="1:12" ht="14.45" x14ac:dyDescent="0.3">
      <c r="A5" s="8" t="s">
        <v>30</v>
      </c>
      <c r="B5" s="8" t="s">
        <v>31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11" customFormat="1" ht="14.45" x14ac:dyDescent="0.3">
      <c r="A6" s="9" t="s">
        <v>32</v>
      </c>
      <c r="B6" s="9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1" customFormat="1" ht="14.45" x14ac:dyDescent="0.3">
      <c r="A7" s="9" t="s">
        <v>33</v>
      </c>
      <c r="B7" s="9" t="s">
        <v>9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s="11" customFormat="1" ht="14.45" x14ac:dyDescent="0.3">
      <c r="A8" s="9" t="s">
        <v>34</v>
      </c>
      <c r="B8" s="9" t="s">
        <v>8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s="11" customFormat="1" ht="14.45" x14ac:dyDescent="0.3">
      <c r="A9" s="12" t="s">
        <v>35</v>
      </c>
      <c r="B9" s="12" t="s">
        <v>10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s="11" customFormat="1" ht="14.45" x14ac:dyDescent="0.3">
      <c r="A10" s="12" t="s">
        <v>36</v>
      </c>
      <c r="B10" s="12" t="s">
        <v>11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s="11" customFormat="1" ht="14.45" x14ac:dyDescent="0.3">
      <c r="A11" s="12" t="s">
        <v>37</v>
      </c>
      <c r="B11" s="12" t="s">
        <v>12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11" customFormat="1" ht="14.45" x14ac:dyDescent="0.3">
      <c r="A12" s="12" t="s">
        <v>38</v>
      </c>
      <c r="B12" s="14" t="s">
        <v>25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11" customFormat="1" ht="14.45" x14ac:dyDescent="0.3">
      <c r="A13" s="12" t="s">
        <v>39</v>
      </c>
      <c r="B13" s="12" t="s">
        <v>13</v>
      </c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s="11" customFormat="1" ht="14.45" x14ac:dyDescent="0.3">
      <c r="A14" s="9" t="s">
        <v>43</v>
      </c>
      <c r="B14" s="15" t="s">
        <v>26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s="11" customFormat="1" ht="14.45" x14ac:dyDescent="0.3">
      <c r="A15" s="9" t="s">
        <v>44</v>
      </c>
      <c r="B15" s="15" t="s">
        <v>27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11" customFormat="1" ht="14.45" x14ac:dyDescent="0.3">
      <c r="A16" s="9" t="s">
        <v>45</v>
      </c>
      <c r="B16" s="15" t="s">
        <v>28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s="11" customFormat="1" ht="14.45" x14ac:dyDescent="0.3">
      <c r="A17" s="12" t="s">
        <v>48</v>
      </c>
      <c r="B17" s="12" t="s">
        <v>14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s="11" customFormat="1" ht="14.45" x14ac:dyDescent="0.3">
      <c r="A18" s="12" t="s">
        <v>47</v>
      </c>
      <c r="B18" s="12" t="s">
        <v>15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s="11" customFormat="1" ht="14.45" x14ac:dyDescent="0.3">
      <c r="A19" s="9" t="s">
        <v>46</v>
      </c>
      <c r="B19" s="9" t="s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s="11" customFormat="1" ht="14.45" x14ac:dyDescent="0.3">
      <c r="A20" s="12" t="s">
        <v>51</v>
      </c>
      <c r="B20" s="12" t="s">
        <v>17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s="11" customFormat="1" ht="14.45" x14ac:dyDescent="0.3">
      <c r="A21" s="12" t="s">
        <v>50</v>
      </c>
      <c r="B21" s="12" t="s">
        <v>21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s="11" customFormat="1" ht="14.45" x14ac:dyDescent="0.3">
      <c r="A22" s="12" t="s">
        <v>49</v>
      </c>
      <c r="B22" s="12" t="s">
        <v>18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s="11" customFormat="1" ht="14.45" x14ac:dyDescent="0.3">
      <c r="A23" s="9" t="s">
        <v>52</v>
      </c>
      <c r="B23" s="15" t="s">
        <v>19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s="11" customFormat="1" ht="14.45" x14ac:dyDescent="0.3">
      <c r="A24" s="9" t="s">
        <v>53</v>
      </c>
      <c r="B24" s="15" t="s">
        <v>29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s="11" customFormat="1" ht="14.45" x14ac:dyDescent="0.3">
      <c r="A25" s="9" t="s">
        <v>54</v>
      </c>
      <c r="B25" s="15" t="s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s="11" customFormat="1" ht="14.45" x14ac:dyDescent="0.3">
      <c r="A26" s="12" t="s">
        <v>40</v>
      </c>
      <c r="B26" s="12" t="s">
        <v>22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s="11" customFormat="1" ht="14.45" x14ac:dyDescent="0.3">
      <c r="A27" s="12" t="s">
        <v>41</v>
      </c>
      <c r="B27" s="12" t="s">
        <v>23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s="11" customFormat="1" ht="14.45" x14ac:dyDescent="0.3">
      <c r="A28" s="12" t="s">
        <v>42</v>
      </c>
      <c r="B28" s="12" t="s">
        <v>24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4.45" x14ac:dyDescent="0.3">
      <c r="A29" s="9" t="s">
        <v>63</v>
      </c>
      <c r="B29" s="9" t="s">
        <v>85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4.45" x14ac:dyDescent="0.3">
      <c r="A30" s="12" t="s">
        <v>64</v>
      </c>
      <c r="B30" s="12" t="s">
        <v>87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14.45" x14ac:dyDescent="0.3">
      <c r="A31" s="12" t="s">
        <v>65</v>
      </c>
      <c r="B31" s="12" t="s">
        <v>88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14.45" x14ac:dyDescent="0.3">
      <c r="A32" s="12" t="s">
        <v>66</v>
      </c>
      <c r="B32" s="12" t="s">
        <v>89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4.45" x14ac:dyDescent="0.3">
      <c r="A33" s="12" t="s">
        <v>67</v>
      </c>
      <c r="B33" s="12" t="s">
        <v>90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4.45" x14ac:dyDescent="0.3">
      <c r="A34" s="12" t="s">
        <v>68</v>
      </c>
      <c r="B34" s="12" t="s">
        <v>91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4.45" x14ac:dyDescent="0.3">
      <c r="A35" s="12" t="s">
        <v>69</v>
      </c>
      <c r="B35" s="12" t="s">
        <v>92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ht="14.45" x14ac:dyDescent="0.3">
      <c r="A36" s="12" t="s">
        <v>70</v>
      </c>
      <c r="B36" s="12" t="s">
        <v>93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4.45" x14ac:dyDescent="0.3">
      <c r="A37" s="12" t="s">
        <v>71</v>
      </c>
      <c r="B37" s="12" t="s">
        <v>94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4.45" x14ac:dyDescent="0.3">
      <c r="A38" s="12" t="s">
        <v>72</v>
      </c>
      <c r="B38" s="12" t="s">
        <v>95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ht="14.45" x14ac:dyDescent="0.3">
      <c r="A39" s="12" t="s">
        <v>73</v>
      </c>
      <c r="B39" s="12" t="s">
        <v>96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4.45" x14ac:dyDescent="0.3">
      <c r="A40" s="12" t="s">
        <v>74</v>
      </c>
      <c r="B40" s="12" t="s">
        <v>97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14.45" x14ac:dyDescent="0.3">
      <c r="A41" s="12" t="s">
        <v>75</v>
      </c>
      <c r="B41" s="12" t="s">
        <v>98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14.45" x14ac:dyDescent="0.3">
      <c r="A42" s="12" t="s">
        <v>76</v>
      </c>
      <c r="B42" s="12" t="s">
        <v>99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4.45" x14ac:dyDescent="0.3">
      <c r="A43" s="12" t="s">
        <v>77</v>
      </c>
      <c r="B43" s="12" t="s">
        <v>100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ht="14.45" x14ac:dyDescent="0.3">
      <c r="A44" s="9" t="s">
        <v>78</v>
      </c>
      <c r="B44" s="9" t="s">
        <v>86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1:12" ht="14.45" x14ac:dyDescent="0.3">
      <c r="A45" s="12" t="s">
        <v>79</v>
      </c>
      <c r="B45" s="12" t="s">
        <v>101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14.45" x14ac:dyDescent="0.3">
      <c r="A46" s="12" t="s">
        <v>80</v>
      </c>
      <c r="B46" s="12" t="s">
        <v>102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14.45" x14ac:dyDescent="0.3">
      <c r="A47" s="12" t="s">
        <v>81</v>
      </c>
      <c r="B47" s="12" t="s">
        <v>103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4.45" x14ac:dyDescent="0.3">
      <c r="A48" s="12" t="s">
        <v>82</v>
      </c>
      <c r="B48" s="12" t="s">
        <v>104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14.45" x14ac:dyDescent="0.3">
      <c r="A49" s="12" t="s">
        <v>83</v>
      </c>
      <c r="B49" s="12" t="s">
        <v>105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ht="14.45" x14ac:dyDescent="0.3">
      <c r="A50" s="12" t="s">
        <v>84</v>
      </c>
      <c r="B50" s="12" t="s">
        <v>106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3" spans="1:12" ht="27" customHeight="1" x14ac:dyDescent="0.3">
      <c r="A53" s="27" t="s">
        <v>56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9"/>
    </row>
    <row r="54" spans="1:12" ht="14.45" x14ac:dyDescent="0.3">
      <c r="A54" s="33" t="s">
        <v>57</v>
      </c>
      <c r="B54" s="34"/>
      <c r="C54" s="16" t="str">
        <f>IF(OR(C55="",C57="",C61=""),"",C55+C57+C61)</f>
        <v/>
      </c>
      <c r="D54" s="16" t="str">
        <f t="shared" ref="D54:L54" si="0">IF(OR(D55="",D57="",D61=""),"",D55+D57+D61)</f>
        <v/>
      </c>
      <c r="E54" s="16" t="str">
        <f t="shared" si="0"/>
        <v/>
      </c>
      <c r="F54" s="16" t="str">
        <f t="shared" si="0"/>
        <v/>
      </c>
      <c r="G54" s="16" t="str">
        <f t="shared" si="0"/>
        <v/>
      </c>
      <c r="H54" s="16" t="str">
        <f t="shared" si="0"/>
        <v/>
      </c>
      <c r="I54" s="16" t="str">
        <f t="shared" si="0"/>
        <v/>
      </c>
      <c r="J54" s="16" t="str">
        <f t="shared" si="0"/>
        <v/>
      </c>
      <c r="K54" s="16" t="str">
        <f t="shared" si="0"/>
        <v/>
      </c>
      <c r="L54" s="16" t="str">
        <f t="shared" si="0"/>
        <v/>
      </c>
    </row>
    <row r="55" spans="1:12" ht="14.45" x14ac:dyDescent="0.3">
      <c r="A55" s="35" t="s">
        <v>0</v>
      </c>
      <c r="B55" s="36"/>
      <c r="C55" s="10" t="str">
        <f>C56</f>
        <v/>
      </c>
      <c r="D55" s="10" t="str">
        <f t="shared" ref="D55:L55" si="1">D56</f>
        <v/>
      </c>
      <c r="E55" s="10" t="str">
        <f t="shared" si="1"/>
        <v/>
      </c>
      <c r="F55" s="10" t="str">
        <f t="shared" si="1"/>
        <v/>
      </c>
      <c r="G55" s="10" t="str">
        <f t="shared" si="1"/>
        <v/>
      </c>
      <c r="H55" s="10" t="str">
        <f t="shared" si="1"/>
        <v/>
      </c>
      <c r="I55" s="10" t="str">
        <f t="shared" si="1"/>
        <v/>
      </c>
      <c r="J55" s="10" t="str">
        <f t="shared" si="1"/>
        <v/>
      </c>
      <c r="K55" s="10" t="str">
        <f t="shared" si="1"/>
        <v/>
      </c>
      <c r="L55" s="10" t="str">
        <f t="shared" si="1"/>
        <v/>
      </c>
    </row>
    <row r="56" spans="1:12" ht="14.45" x14ac:dyDescent="0.3">
      <c r="A56" s="30" t="s">
        <v>1</v>
      </c>
      <c r="B56" s="30"/>
      <c r="C56" s="17" t="str">
        <f>IF(COUNTBLANK(C9:C13)&gt;0,"",C9+C10+C11+C12+C13)</f>
        <v/>
      </c>
      <c r="D56" s="17" t="str">
        <f t="shared" ref="D56:L56" si="2">IF(COUNTBLANK(D9:D13)&gt;0,"",D9+D10+D11+D12+D13)</f>
        <v/>
      </c>
      <c r="E56" s="17" t="str">
        <f t="shared" si="2"/>
        <v/>
      </c>
      <c r="F56" s="17" t="str">
        <f t="shared" si="2"/>
        <v/>
      </c>
      <c r="G56" s="17" t="str">
        <f t="shared" si="2"/>
        <v/>
      </c>
      <c r="H56" s="17" t="str">
        <f t="shared" si="2"/>
        <v/>
      </c>
      <c r="I56" s="17" t="str">
        <f t="shared" si="2"/>
        <v/>
      </c>
      <c r="J56" s="17" t="str">
        <f t="shared" si="2"/>
        <v/>
      </c>
      <c r="K56" s="17" t="str">
        <f t="shared" si="2"/>
        <v/>
      </c>
      <c r="L56" s="17" t="str">
        <f t="shared" si="2"/>
        <v/>
      </c>
    </row>
    <row r="57" spans="1:12" x14ac:dyDescent="0.25">
      <c r="A57" s="35" t="s">
        <v>58</v>
      </c>
      <c r="B57" s="36"/>
      <c r="C57" s="18" t="str">
        <f>IF(COUNTBLANK(C58:C60)&gt;0,"",C58+C59+C60)</f>
        <v/>
      </c>
      <c r="D57" s="18" t="str">
        <f t="shared" ref="D57:L57" si="3">IF(COUNTBLANK(D58:D60)&gt;0,"",D58+D59+D60)</f>
        <v/>
      </c>
      <c r="E57" s="18" t="str">
        <f t="shared" si="3"/>
        <v/>
      </c>
      <c r="F57" s="18" t="str">
        <f t="shared" si="3"/>
        <v/>
      </c>
      <c r="G57" s="18" t="str">
        <f t="shared" si="3"/>
        <v/>
      </c>
      <c r="H57" s="18" t="str">
        <f t="shared" si="3"/>
        <v/>
      </c>
      <c r="I57" s="18" t="str">
        <f t="shared" si="3"/>
        <v/>
      </c>
      <c r="J57" s="18" t="str">
        <f t="shared" si="3"/>
        <v/>
      </c>
      <c r="K57" s="18" t="str">
        <f t="shared" si="3"/>
        <v/>
      </c>
      <c r="L57" s="18" t="str">
        <f t="shared" si="3"/>
        <v/>
      </c>
    </row>
    <row r="58" spans="1:12" x14ac:dyDescent="0.25">
      <c r="A58" s="30" t="s">
        <v>107</v>
      </c>
      <c r="B58" s="30"/>
      <c r="C58" s="13" t="str">
        <f>IF(COUNTBLANK(C6:C8)&gt;0,"",C6+C8+C7)</f>
        <v/>
      </c>
      <c r="D58" s="13" t="str">
        <f t="shared" ref="D58:L58" si="4">IF(COUNTBLANK(D6:D8)&gt;0,"",D6+D8+D7)</f>
        <v/>
      </c>
      <c r="E58" s="13" t="str">
        <f t="shared" si="4"/>
        <v/>
      </c>
      <c r="F58" s="13" t="str">
        <f t="shared" si="4"/>
        <v/>
      </c>
      <c r="G58" s="13" t="str">
        <f t="shared" si="4"/>
        <v/>
      </c>
      <c r="H58" s="13" t="str">
        <f t="shared" si="4"/>
        <v/>
      </c>
      <c r="I58" s="13" t="str">
        <f t="shared" si="4"/>
        <v/>
      </c>
      <c r="J58" s="13" t="str">
        <f t="shared" si="4"/>
        <v/>
      </c>
      <c r="K58" s="13" t="str">
        <f t="shared" si="4"/>
        <v/>
      </c>
      <c r="L58" s="13" t="str">
        <f t="shared" si="4"/>
        <v/>
      </c>
    </row>
    <row r="59" spans="1:12" x14ac:dyDescent="0.25">
      <c r="A59" s="30" t="s">
        <v>3</v>
      </c>
      <c r="B59" s="30"/>
      <c r="C59" s="13" t="str">
        <f>IF(COUNTBLANK(C26:C28)&gt;0,"",C26+C27+C28)</f>
        <v/>
      </c>
      <c r="D59" s="13" t="str">
        <f t="shared" ref="D59:L59" si="5">IF(COUNTBLANK(D26:D28)&gt;0,"",D26+D27+D28)</f>
        <v/>
      </c>
      <c r="E59" s="13" t="str">
        <f t="shared" si="5"/>
        <v/>
      </c>
      <c r="F59" s="13" t="str">
        <f t="shared" si="5"/>
        <v/>
      </c>
      <c r="G59" s="13" t="str">
        <f t="shared" si="5"/>
        <v/>
      </c>
      <c r="H59" s="13" t="str">
        <f t="shared" si="5"/>
        <v/>
      </c>
      <c r="I59" s="13" t="str">
        <f t="shared" si="5"/>
        <v/>
      </c>
      <c r="J59" s="13" t="str">
        <f t="shared" si="5"/>
        <v/>
      </c>
      <c r="K59" s="13" t="str">
        <f t="shared" si="5"/>
        <v/>
      </c>
      <c r="L59" s="13" t="str">
        <f t="shared" si="5"/>
        <v/>
      </c>
    </row>
    <row r="60" spans="1:12" x14ac:dyDescent="0.25">
      <c r="A60" s="30" t="s">
        <v>2</v>
      </c>
      <c r="B60" s="30"/>
      <c r="C60" s="13" t="str">
        <f>IF(COUNTBLANK(C14:C16)&gt;0,"",C14+C15+C16)</f>
        <v/>
      </c>
      <c r="D60" s="13" t="str">
        <f t="shared" ref="D60:L60" si="6">IF(COUNTBLANK(D14:D16)&gt;0,"",D14+D15+D16)</f>
        <v/>
      </c>
      <c r="E60" s="13" t="str">
        <f t="shared" si="6"/>
        <v/>
      </c>
      <c r="F60" s="13" t="str">
        <f t="shared" si="6"/>
        <v/>
      </c>
      <c r="G60" s="13" t="str">
        <f t="shared" si="6"/>
        <v/>
      </c>
      <c r="H60" s="13" t="str">
        <f t="shared" si="6"/>
        <v/>
      </c>
      <c r="I60" s="13" t="str">
        <f t="shared" si="6"/>
        <v/>
      </c>
      <c r="J60" s="13" t="str">
        <f t="shared" si="6"/>
        <v/>
      </c>
      <c r="K60" s="13" t="str">
        <f t="shared" si="6"/>
        <v/>
      </c>
      <c r="L60" s="13" t="str">
        <f t="shared" si="6"/>
        <v/>
      </c>
    </row>
    <row r="61" spans="1:12" x14ac:dyDescent="0.25">
      <c r="A61" s="35" t="s">
        <v>59</v>
      </c>
      <c r="B61" s="36"/>
      <c r="C61" s="10" t="str">
        <f>IF(COUNTBLANK(C62:C64)&gt;0,"",C62+C63+C64)</f>
        <v/>
      </c>
      <c r="D61" s="10" t="str">
        <f t="shared" ref="D61:L61" si="7">IF(COUNTBLANK(D62:D64)&gt;0,"",D62+D63+D64)</f>
        <v/>
      </c>
      <c r="E61" s="10" t="str">
        <f t="shared" si="7"/>
        <v/>
      </c>
      <c r="F61" s="10" t="str">
        <f t="shared" si="7"/>
        <v/>
      </c>
      <c r="G61" s="10" t="str">
        <f t="shared" si="7"/>
        <v/>
      </c>
      <c r="H61" s="10" t="str">
        <f t="shared" si="7"/>
        <v/>
      </c>
      <c r="I61" s="10" t="str">
        <f t="shared" si="7"/>
        <v/>
      </c>
      <c r="J61" s="10" t="str">
        <f t="shared" si="7"/>
        <v/>
      </c>
      <c r="K61" s="10" t="str">
        <f t="shared" si="7"/>
        <v/>
      </c>
      <c r="L61" s="10" t="str">
        <f t="shared" si="7"/>
        <v/>
      </c>
    </row>
    <row r="62" spans="1:12" x14ac:dyDescent="0.25">
      <c r="A62" s="30" t="s">
        <v>4</v>
      </c>
      <c r="B62" s="30"/>
      <c r="C62" s="13" t="str">
        <f>IF(COUNTBLANK(C23:C25)&gt;0,"",C23+IF(C24&lt;&gt;"", (5-C24),0)+C25)</f>
        <v/>
      </c>
      <c r="D62" s="13" t="str">
        <f t="shared" ref="D62:L62" si="8">IF(COUNTBLANK(D23:D25)&gt;0,"",D23+IF(D24&lt;&gt;"", (5-D24),0)+D25)</f>
        <v/>
      </c>
      <c r="E62" s="13" t="str">
        <f t="shared" si="8"/>
        <v/>
      </c>
      <c r="F62" s="13" t="str">
        <f t="shared" si="8"/>
        <v/>
      </c>
      <c r="G62" s="13" t="str">
        <f t="shared" si="8"/>
        <v/>
      </c>
      <c r="H62" s="13" t="str">
        <f t="shared" si="8"/>
        <v/>
      </c>
      <c r="I62" s="13" t="str">
        <f t="shared" si="8"/>
        <v/>
      </c>
      <c r="J62" s="13" t="str">
        <f t="shared" si="8"/>
        <v/>
      </c>
      <c r="K62" s="13" t="str">
        <f t="shared" si="8"/>
        <v/>
      </c>
      <c r="L62" s="13" t="str">
        <f t="shared" si="8"/>
        <v/>
      </c>
    </row>
    <row r="63" spans="1:12" x14ac:dyDescent="0.25">
      <c r="A63" s="30" t="s">
        <v>6</v>
      </c>
      <c r="B63" s="30"/>
      <c r="C63" s="13" t="str">
        <f>IF(COUNTBLANK(C17:C19)&gt;0,"",C17+C18+C19)</f>
        <v/>
      </c>
      <c r="D63" s="13" t="str">
        <f t="shared" ref="D63:L63" si="9">IF(COUNTBLANK(D17:D19)&gt;0,"",D17+D18+D19)</f>
        <v/>
      </c>
      <c r="E63" s="13" t="str">
        <f t="shared" si="9"/>
        <v/>
      </c>
      <c r="F63" s="13" t="str">
        <f t="shared" si="9"/>
        <v/>
      </c>
      <c r="G63" s="13" t="str">
        <f t="shared" si="9"/>
        <v/>
      </c>
      <c r="H63" s="13" t="str">
        <f t="shared" si="9"/>
        <v/>
      </c>
      <c r="I63" s="13" t="str">
        <f t="shared" si="9"/>
        <v/>
      </c>
      <c r="J63" s="13" t="str">
        <f t="shared" si="9"/>
        <v/>
      </c>
      <c r="K63" s="13" t="str">
        <f t="shared" si="9"/>
        <v/>
      </c>
      <c r="L63" s="13" t="str">
        <f t="shared" si="9"/>
        <v/>
      </c>
    </row>
    <row r="64" spans="1:12" x14ac:dyDescent="0.25">
      <c r="A64" s="31" t="s">
        <v>5</v>
      </c>
      <c r="B64" s="32"/>
      <c r="C64" s="13" t="str">
        <f>IF(COUNTBLANK(C20:C22)&gt;0,"",IF(C20&lt;&gt;"", (5-C20),0)+IF(C21&lt;&gt;"", (5-C21),0)+IF(C22&lt;&gt;"", (5-C22),0))</f>
        <v/>
      </c>
      <c r="D64" s="13" t="str">
        <f t="shared" ref="D64:L64" si="10">IF(COUNTBLANK(D20:D22)&gt;0,"",IF(D20&lt;&gt;"", (5-D20),0)+IF(D21&lt;&gt;"", (5-D21),0)+IF(D22&lt;&gt;"", (5-D22),0))</f>
        <v/>
      </c>
      <c r="E64" s="13" t="str">
        <f t="shared" si="10"/>
        <v/>
      </c>
      <c r="F64" s="13" t="str">
        <f t="shared" si="10"/>
        <v/>
      </c>
      <c r="G64" s="13" t="str">
        <f t="shared" si="10"/>
        <v/>
      </c>
      <c r="H64" s="13" t="str">
        <f t="shared" si="10"/>
        <v/>
      </c>
      <c r="I64" s="13" t="str">
        <f t="shared" si="10"/>
        <v/>
      </c>
      <c r="J64" s="13" t="str">
        <f t="shared" si="10"/>
        <v/>
      </c>
      <c r="K64" s="13" t="str">
        <f t="shared" si="10"/>
        <v/>
      </c>
      <c r="L64" s="13" t="str">
        <f t="shared" si="10"/>
        <v/>
      </c>
    </row>
  </sheetData>
  <sheetProtection password="C5E2" sheet="1" objects="1" scenarios="1" selectLockedCells="1"/>
  <mergeCells count="14">
    <mergeCell ref="A1:L1"/>
    <mergeCell ref="C2:L2"/>
    <mergeCell ref="A53:L53"/>
    <mergeCell ref="A63:B63"/>
    <mergeCell ref="A64:B64"/>
    <mergeCell ref="A56:B56"/>
    <mergeCell ref="A58:B58"/>
    <mergeCell ref="A59:B59"/>
    <mergeCell ref="A60:B60"/>
    <mergeCell ref="A62:B62"/>
    <mergeCell ref="A54:B54"/>
    <mergeCell ref="A55:B55"/>
    <mergeCell ref="A57:B57"/>
    <mergeCell ref="A61:B6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Provider-Teacher Short Form</vt:lpstr>
    </vt:vector>
  </TitlesOfParts>
  <Company>Westat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Kwang Kim</dc:creator>
  <cp:lastModifiedBy>Mark B</cp:lastModifiedBy>
  <cp:lastPrinted>2014-07-18T16:20:18Z</cp:lastPrinted>
  <dcterms:created xsi:type="dcterms:W3CDTF">2014-07-03T16:54:21Z</dcterms:created>
  <dcterms:modified xsi:type="dcterms:W3CDTF">2015-05-20T14:44:08Z</dcterms:modified>
</cp:coreProperties>
</file>